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drmartinez/Desktop/"/>
    </mc:Choice>
  </mc:AlternateContent>
  <xr:revisionPtr revIDLastSave="0" documentId="13_ncr:1_{A76EA71D-F7D1-E347-8CBF-186820B704DE}" xr6:coauthVersionLast="47" xr6:coauthVersionMax="47" xr10:uidLastSave="{00000000-0000-0000-0000-000000000000}"/>
  <bookViews>
    <workbookView xWindow="780" yWindow="520" windowWidth="22160" windowHeight="14380" xr2:uid="{00000000-000D-0000-FFFF-FFFF00000000}"/>
  </bookViews>
  <sheets>
    <sheet name="Saisie &amp; Scores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E95" i="1" s="1"/>
  <c r="C94" i="1"/>
  <c r="E94" i="1" s="1"/>
  <c r="C93" i="1"/>
  <c r="E93" i="1" s="1"/>
  <c r="C92" i="1"/>
  <c r="E92" i="1" s="1"/>
  <c r="C91" i="1"/>
  <c r="E91" i="1" s="1"/>
  <c r="B5" i="2"/>
  <c r="D5" i="2" s="1"/>
  <c r="H82" i="1"/>
  <c r="G82" i="1"/>
  <c r="F82" i="1"/>
  <c r="E82" i="1"/>
  <c r="D82" i="1"/>
  <c r="H81" i="1"/>
  <c r="G81" i="1"/>
  <c r="F81" i="1"/>
  <c r="E81" i="1"/>
  <c r="D81" i="1"/>
  <c r="H80" i="1"/>
  <c r="G80" i="1"/>
  <c r="F80" i="1"/>
  <c r="E80" i="1"/>
  <c r="D80" i="1"/>
  <c r="H79" i="1"/>
  <c r="G79" i="1"/>
  <c r="F79" i="1"/>
  <c r="E79" i="1"/>
  <c r="D79" i="1"/>
  <c r="H78" i="1"/>
  <c r="G78" i="1"/>
  <c r="F78" i="1"/>
  <c r="E78" i="1"/>
  <c r="D78" i="1"/>
  <c r="H77" i="1"/>
  <c r="G77" i="1"/>
  <c r="F77" i="1"/>
  <c r="E77" i="1"/>
  <c r="D77" i="1"/>
  <c r="H76" i="1"/>
  <c r="G76" i="1"/>
  <c r="F76" i="1"/>
  <c r="E76" i="1"/>
  <c r="D76" i="1"/>
  <c r="H75" i="1"/>
  <c r="G75" i="1"/>
  <c r="F75" i="1"/>
  <c r="E75" i="1"/>
  <c r="D75" i="1"/>
  <c r="H74" i="1"/>
  <c r="G74" i="1"/>
  <c r="F74" i="1"/>
  <c r="E74" i="1"/>
  <c r="D74" i="1"/>
  <c r="H73" i="1"/>
  <c r="G73" i="1"/>
  <c r="F73" i="1"/>
  <c r="E73" i="1"/>
  <c r="D73" i="1"/>
  <c r="H72" i="1"/>
  <c r="G72" i="1"/>
  <c r="F72" i="1"/>
  <c r="E72" i="1"/>
  <c r="D72" i="1"/>
  <c r="H71" i="1"/>
  <c r="G71" i="1"/>
  <c r="F71" i="1"/>
  <c r="E71" i="1"/>
  <c r="D71" i="1"/>
  <c r="H70" i="1"/>
  <c r="G70" i="1"/>
  <c r="F70" i="1"/>
  <c r="E70" i="1"/>
  <c r="D70" i="1"/>
  <c r="H69" i="1"/>
  <c r="G69" i="1"/>
  <c r="F69" i="1"/>
  <c r="E69" i="1"/>
  <c r="D69" i="1"/>
  <c r="H68" i="1"/>
  <c r="G68" i="1"/>
  <c r="F68" i="1"/>
  <c r="E68" i="1"/>
  <c r="D68" i="1"/>
  <c r="H67" i="1"/>
  <c r="G67" i="1"/>
  <c r="F67" i="1"/>
  <c r="E67" i="1"/>
  <c r="D67" i="1"/>
  <c r="H66" i="1"/>
  <c r="G66" i="1"/>
  <c r="F66" i="1"/>
  <c r="E66" i="1"/>
  <c r="D66" i="1"/>
  <c r="H65" i="1"/>
  <c r="G65" i="1"/>
  <c r="F65" i="1"/>
  <c r="E65" i="1"/>
  <c r="D65" i="1"/>
  <c r="H64" i="1"/>
  <c r="G64" i="1"/>
  <c r="F64" i="1"/>
  <c r="E64" i="1"/>
  <c r="D64" i="1"/>
  <c r="H63" i="1"/>
  <c r="G63" i="1"/>
  <c r="F63" i="1"/>
  <c r="E63" i="1"/>
  <c r="D63" i="1"/>
  <c r="H62" i="1"/>
  <c r="G62" i="1"/>
  <c r="F62" i="1"/>
  <c r="E62" i="1"/>
  <c r="D62" i="1"/>
  <c r="H61" i="1"/>
  <c r="G61" i="1"/>
  <c r="F61" i="1"/>
  <c r="E61" i="1"/>
  <c r="D61" i="1"/>
  <c r="H60" i="1"/>
  <c r="G60" i="1"/>
  <c r="F60" i="1"/>
  <c r="E60" i="1"/>
  <c r="D60" i="1"/>
  <c r="H59" i="1"/>
  <c r="G59" i="1"/>
  <c r="F59" i="1"/>
  <c r="E59" i="1"/>
  <c r="D59" i="1"/>
  <c r="H58" i="1"/>
  <c r="G58" i="1"/>
  <c r="F58" i="1"/>
  <c r="E58" i="1"/>
  <c r="D58" i="1"/>
  <c r="H57" i="1"/>
  <c r="G57" i="1"/>
  <c r="F57" i="1"/>
  <c r="E57" i="1"/>
  <c r="D57" i="1"/>
  <c r="H56" i="1"/>
  <c r="G56" i="1"/>
  <c r="F56" i="1"/>
  <c r="E56" i="1"/>
  <c r="D56" i="1"/>
  <c r="H55" i="1"/>
  <c r="G55" i="1"/>
  <c r="F55" i="1"/>
  <c r="E55" i="1"/>
  <c r="D55" i="1"/>
  <c r="H54" i="1"/>
  <c r="G54" i="1"/>
  <c r="F54" i="1"/>
  <c r="E54" i="1"/>
  <c r="D54" i="1"/>
  <c r="H53" i="1"/>
  <c r="G53" i="1"/>
  <c r="F53" i="1"/>
  <c r="E53" i="1"/>
  <c r="D53" i="1"/>
  <c r="H52" i="1"/>
  <c r="G52" i="1"/>
  <c r="F52" i="1"/>
  <c r="E52" i="1"/>
  <c r="D52" i="1"/>
  <c r="H51" i="1"/>
  <c r="G51" i="1"/>
  <c r="F51" i="1"/>
  <c r="E51" i="1"/>
  <c r="D51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H45" i="1"/>
  <c r="G45" i="1"/>
  <c r="F45" i="1"/>
  <c r="E45" i="1"/>
  <c r="D45" i="1"/>
  <c r="H44" i="1"/>
  <c r="G44" i="1"/>
  <c r="F44" i="1"/>
  <c r="E44" i="1"/>
  <c r="D44" i="1"/>
  <c r="H43" i="1"/>
  <c r="G43" i="1"/>
  <c r="F43" i="1"/>
  <c r="E43" i="1"/>
  <c r="D43" i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H26" i="1"/>
  <c r="G26" i="1"/>
  <c r="F26" i="1"/>
  <c r="E26" i="1"/>
  <c r="D26" i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H9" i="1"/>
  <c r="G9" i="1"/>
  <c r="F9" i="1"/>
  <c r="E9" i="1"/>
  <c r="D9" i="1"/>
  <c r="H8" i="1"/>
  <c r="G8" i="1"/>
  <c r="F8" i="1"/>
  <c r="E8" i="1"/>
  <c r="D8" i="1"/>
  <c r="H7" i="1"/>
  <c r="G7" i="1"/>
  <c r="F7" i="1"/>
  <c r="E7" i="1"/>
  <c r="D7" i="1"/>
  <c r="H6" i="1"/>
  <c r="G6" i="1"/>
  <c r="F6" i="1"/>
  <c r="E6" i="1"/>
  <c r="D6" i="1"/>
  <c r="H5" i="1"/>
  <c r="G5" i="1"/>
  <c r="F5" i="1"/>
  <c r="E5" i="1"/>
  <c r="D5" i="1"/>
  <c r="H4" i="1"/>
  <c r="G4" i="1"/>
  <c r="F4" i="1"/>
  <c r="E4" i="1"/>
  <c r="D4" i="1"/>
  <c r="H3" i="1"/>
  <c r="G3" i="1"/>
  <c r="F3" i="1"/>
  <c r="E3" i="1"/>
  <c r="D3" i="1"/>
  <c r="D84" i="1" l="1"/>
  <c r="B109" i="1"/>
  <c r="E84" i="1"/>
  <c r="B4" i="2" s="1"/>
  <c r="H84" i="1"/>
  <c r="F84" i="1"/>
  <c r="F86" i="1" s="1"/>
  <c r="G84" i="1"/>
  <c r="E86" i="1" l="1"/>
  <c r="D4" i="2"/>
  <c r="G86" i="1"/>
  <c r="B6" i="2"/>
  <c r="D6" i="2" s="1"/>
  <c r="D86" i="1"/>
  <c r="B3" i="2"/>
  <c r="D3" i="2" s="1"/>
  <c r="A21" i="2" s="1"/>
  <c r="H86" i="1"/>
  <c r="B7" i="2"/>
  <c r="D7" i="2" s="1"/>
</calcChain>
</file>

<file path=xl/sharedStrings.xml><?xml version="1.0" encoding="utf-8"?>
<sst xmlns="http://schemas.openxmlformats.org/spreadsheetml/2006/main" count="158" uniqueCount="119">
  <si>
    <t>Item</t>
  </si>
  <si>
    <t>Question (Conners parents)</t>
  </si>
  <si>
    <t>Score (0-3)</t>
  </si>
  <si>
    <t>Est colérique et rancunier</t>
  </si>
  <si>
    <t>A des difficultés à faire ou compléter ses devoirs</t>
  </si>
  <si>
    <t>Bouge tout le temps, comme un appareil motorisé</t>
  </si>
  <si>
    <t>Est timide, vite effrayé</t>
  </si>
  <si>
    <t>Se fait très rigide dans ses exigences</t>
  </si>
  <si>
    <t>N’a pas d’ami(e)s</t>
  </si>
  <si>
    <t>Souffre de maux d'estomac</t>
  </si>
  <si>
    <t>Se querelle</t>
  </si>
  <si>
    <t>Recherche la fuite, hésite, ou n’arrive pas à s’engager dans des tâches qui demandent un effort mental soutenu ( telles le travail scolaire ou les devoirs à la maison)</t>
  </si>
  <si>
    <t>A de la difficulté à se concentrer dans ses travaux, ses jeux</t>
  </si>
  <si>
    <t>Argumente avec les adultes</t>
  </si>
  <si>
    <t>Ne réussit pas à terminer ses tâches</t>
  </si>
  <si>
    <t>Devient difficile à contrôler dans les centres d'achat ou les épiceries</t>
  </si>
  <si>
    <t>A peur des gens</t>
  </si>
  <si>
    <t>Ne cesse de vérifier ses affaires</t>
  </si>
  <si>
    <t>Perd rapidement ses camarades</t>
  </si>
  <si>
    <t>Souffre de divers malaises, douleurs</t>
  </si>
  <si>
    <t>Est turbulent ou très actif</t>
  </si>
  <si>
    <t>A de la misère à se concentrer à l'école</t>
  </si>
  <si>
    <t>Ne semble ne pas écouter ce qu'on lui dit</t>
  </si>
  <si>
    <t>Perd le contrôle</t>
  </si>
  <si>
    <t>Doit avoir une surveillance continue pour accomplir ses tâches</t>
  </si>
  <si>
    <t>Se promène à la course ou grimpe partout dans les endroits interdits</t>
  </si>
  <si>
    <t>Craint les nouvelles situations</t>
  </si>
  <si>
    <t>Devient tatillon au niveau propreté</t>
  </si>
  <si>
    <t>Ne sait pas comment se faire des ami(e)s</t>
  </si>
  <si>
    <t>Commence à présenter des malaises, douleurs ou des maux d'estomac avant de partir pour l'école</t>
  </si>
  <si>
    <t>Devient facile à exciter et réagit vite</t>
  </si>
  <si>
    <t>Ne suit pas toutes les consignes et ne réussit pas à terminer ses travaux scolaires, corvées ou tâches (sans relation avec la conduite d’opposition ou la compréhension des directives)</t>
  </si>
  <si>
    <t>Organise mal ses travaux et ses activités</t>
  </si>
  <si>
    <t>Est irritable</t>
  </si>
  <si>
    <t>Ne cesse de se tortiller</t>
  </si>
  <si>
    <t>Craint de rester seul</t>
  </si>
  <si>
    <t>Doit faire toujours les choses de la même manière</t>
  </si>
  <si>
    <t>Ne reçoit pas d'invitations d'aller chez les camarades</t>
  </si>
  <si>
    <t>Souffre de maux de tête</t>
  </si>
  <si>
    <t>N’arrive pas à terminer ce qu’il commence</t>
  </si>
  <si>
    <t>Manque de concentration, ou se distrait facilement</t>
  </si>
  <si>
    <t>Parle trop 0                                        1                                        2                                        3</t>
  </si>
  <si>
    <t>Défie volontiers ou refuse le respect de la consigne de l’adulte</t>
  </si>
  <si>
    <t>Ne se préoccupe pas des détails, ou fait des erreurs d’attention dans ses devoirs,     travaux ou autres activités     22</t>
  </si>
  <si>
    <t>Paraît incapable d’attendre en file ou encore son tour dans les jeux, activités de groupe</t>
  </si>
  <si>
    <t>Présente de nombreuses peurs</t>
  </si>
  <si>
    <t>Se doit d’accomplir certains rituels</t>
  </si>
  <si>
    <t>Se distrait vite, ou ne reste pas longtemps sur une tâche</t>
  </si>
  <si>
    <t>Se plaint de maladies même quand il n'a rien</t>
  </si>
  <si>
    <t>A des explosions de colère</t>
  </si>
  <si>
    <t>Se distrait facilement même quand il reçoit une consigne précise</t>
  </si>
  <si>
    <t>Interrompt ou s’ingère dans leurs affaires des autres (s’impose dans la conversation ou les jeux)</t>
  </si>
  <si>
    <t>Oublie facilement dans les activités du quotidien</t>
  </si>
  <si>
    <t>Ne peut saisir les mathématiques</t>
  </si>
  <si>
    <t>Se met à courir entre deux bouchées de nourriture</t>
  </si>
  <si>
    <t>A peur de la noirceur, des animaux ou des insectes</t>
  </si>
  <si>
    <t>Se fixe des objectifs très élevés</t>
  </si>
  <si>
    <t>Bouge des mains, des pieds, ou se tortille sur la chaise</t>
  </si>
  <si>
    <t>Ne se concentre pas longtemps</t>
  </si>
  <si>
    <t>Est susceptible ou facilement ennuyé par les autres</t>
  </si>
  <si>
    <t>Néglige son écriture</t>
  </si>
  <si>
    <t>N’arrive pas à poursuivre un jeu agréable ou tranquille</t>
  </si>
  <si>
    <t>Reste lointain, en retrait des autres</t>
  </si>
  <si>
    <t>Blâme les autres, de ses fautes, ou ses comportements inadéquats</t>
  </si>
  <si>
    <t>Ne tient pas en place</t>
  </si>
  <si>
    <t>Est malpropre ou mal organisé à la maison ou l'école</t>
  </si>
  <si>
    <t>S’énerve si les autres le dérangent ses affaires</t>
  </si>
  <si>
    <t>Colle aux parents ou autres adultes</t>
  </si>
  <si>
    <t>Dérange les autres enfants</t>
  </si>
  <si>
    <t>Fait exprès pour ennuyer les gens</t>
  </si>
  <si>
    <t>Exige une réponse immédiate aux demandes, sinon il se frustre</t>
  </si>
  <si>
    <t>Ne porte attention qu’à ce qui l’intéresse</t>
  </si>
  <si>
    <t>Se montre mesquin, rancunier</t>
  </si>
  <si>
    <t>Perd le nécessaire à ses travaux ou activités (ex. : devoirs scolaires, crayons, livres, outils, jouets)</t>
  </si>
  <si>
    <t>Se sent inférieur aux autres</t>
  </si>
  <si>
    <t>Semble fatigué ou ralenti tout le temps</t>
  </si>
  <si>
    <t>Est faible dans l’épellation des mots</t>
  </si>
  <si>
    <t>Pleure souvent sans raison</t>
  </si>
  <si>
    <t>Quitte son siège en classe, ou ailleurs quand il doit rester assis</t>
  </si>
  <si>
    <t>Change d’humeur de manière subite et radicale</t>
  </si>
  <si>
    <t>Devient facilement exaspéré durant un effort</t>
  </si>
  <si>
    <t>Se distrait facilement par les stimuli externes</t>
  </si>
  <si>
    <t>Répond trop vite, avant même la fin de la question</t>
  </si>
  <si>
    <t>TOTAL items (score ≥2)</t>
  </si>
  <si>
    <t>POSITIF ?</t>
  </si>
  <si>
    <t xml:space="preserve">Inattention </t>
  </si>
  <si>
    <t xml:space="preserve">Hyperactivité-Impulsivité </t>
  </si>
  <si>
    <t xml:space="preserve">Opposition/.  Comportement </t>
  </si>
  <si>
    <t xml:space="preserve">Anxiété </t>
  </si>
  <si>
    <t xml:space="preserve">Somatique </t>
  </si>
  <si>
    <t>SEUIL de positivité (Nb questiion par thème avec valeur = 2 ou 3</t>
  </si>
  <si>
    <t>Domaine</t>
  </si>
  <si>
    <t>Score (items ≥2)</t>
  </si>
  <si>
    <t>Seuil</t>
  </si>
  <si>
    <t>Positif ?</t>
  </si>
  <si>
    <t>Inattention</t>
  </si>
  <si>
    <t>Hyperactivité / Impulsivité</t>
  </si>
  <si>
    <t>Opposition</t>
  </si>
  <si>
    <t>Anxiété</t>
  </si>
  <si>
    <t>Somatique</t>
  </si>
  <si>
    <t>Critère</t>
  </si>
  <si>
    <t>Question</t>
  </si>
  <si>
    <t>Réponse</t>
  </si>
  <si>
    <t>B</t>
  </si>
  <si>
    <t>Symptômes présents avant l’âge de 12 ans ?</t>
  </si>
  <si>
    <t>C</t>
  </si>
  <si>
    <t>Présents dans au moins deux contextes (maison, école, loisirs) ?</t>
  </si>
  <si>
    <t>D</t>
  </si>
  <si>
    <t>Retentissement fonctionnel réel (scolaire, familial ou social) ?</t>
  </si>
  <si>
    <t>E</t>
  </si>
  <si>
    <t>Anxiété primaire expliquant mieux les symptômes ?</t>
  </si>
  <si>
    <t>Trouble du sommeil significatif ?</t>
  </si>
  <si>
    <t>Troubles des apprentissages dominants ?</t>
  </si>
  <si>
    <t>CONCLUSION AUTOMATIQUE</t>
  </si>
  <si>
    <r>
      <rPr>
        <b/>
        <sz val="11"/>
        <color rgb="FF00B0F0"/>
        <rFont val="Calibri"/>
        <family val="2"/>
      </rPr>
      <t>CONNERS</t>
    </r>
    <r>
      <rPr>
        <b/>
        <sz val="11"/>
        <rFont val="Calibri"/>
        <family val="2"/>
      </rPr>
      <t xml:space="preserve"> – RÉSULTATS</t>
    </r>
  </si>
  <si>
    <r>
      <rPr>
        <b/>
        <sz val="11"/>
        <color rgb="FFFF0000"/>
        <rFont val="Calibri"/>
        <family val="2"/>
      </rPr>
      <t xml:space="preserve">DSM-5 </t>
    </r>
    <r>
      <rPr>
        <b/>
        <sz val="11"/>
        <rFont val="Calibri"/>
        <family val="2"/>
      </rPr>
      <t>– QUESTIONS COMPLÉMENTAIRES</t>
    </r>
  </si>
  <si>
    <t>Oui</t>
  </si>
  <si>
    <t>Non</t>
  </si>
  <si>
    <r>
      <t xml:space="preserve">INTERPRETATION DES RESULTATS DU CONNERS </t>
    </r>
    <r>
      <rPr>
        <b/>
        <sz val="20"/>
        <color rgb="FFFF0000"/>
        <rFont val="Calibri (Corps)"/>
      </rPr>
      <t>PARENTS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</si>
</sst>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20"/>
      <color theme="1"/>
      <name val="Calibri (Corps)"/>
    </font>
    <font>
      <b/>
      <sz val="11"/>
      <color rgb="FFFF0000"/>
      <name val="Calibri"/>
      <family val="2"/>
    </font>
    <font>
      <b/>
      <sz val="11"/>
      <color rgb="FF00B0F0"/>
      <name val="Calibri"/>
      <family val="2"/>
    </font>
    <font>
      <b/>
      <sz val="22"/>
      <color rgb="FF00B050"/>
      <name val="Calibri (Corps)"/>
    </font>
    <font>
      <sz val="22"/>
      <color rgb="FFFF0000"/>
      <name val="Calibri (Corps)"/>
    </font>
    <font>
      <b/>
      <sz val="20"/>
      <color rgb="FFFF0000"/>
      <name val="Calibri (Corps)"/>
    </font>
    <font>
      <b/>
      <u/>
      <sz val="2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E6E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9" borderId="1" xfId="0" applyFill="1" applyBorder="1"/>
    <xf numFmtId="0" fontId="0" fillId="9" borderId="0" xfId="0" applyFill="1"/>
    <xf numFmtId="0" fontId="0" fillId="0" borderId="3" xfId="0" applyBorder="1" applyAlignment="1">
      <alignment vertical="top" wrapText="1"/>
    </xf>
    <xf numFmtId="0" fontId="1" fillId="0" borderId="1" xfId="0" applyFont="1" applyBorder="1"/>
    <xf numFmtId="0" fontId="3" fillId="3" borderId="1" xfId="0" applyFont="1" applyFill="1" applyBorder="1"/>
    <xf numFmtId="0" fontId="1" fillId="9" borderId="1" xfId="0" applyFont="1" applyFill="1" applyBorder="1"/>
    <xf numFmtId="0" fontId="1" fillId="0" borderId="0" xfId="0" applyFont="1"/>
    <xf numFmtId="0" fontId="1" fillId="2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zoomScale="64" workbookViewId="0">
      <pane ySplit="2" topLeftCell="A80" activePane="bottomLeft" state="frozen"/>
      <selection pane="bottomLeft" activeCell="G108" sqref="G108"/>
    </sheetView>
  </sheetViews>
  <sheetFormatPr baseColWidth="10" defaultColWidth="8.83203125" defaultRowHeight="15" x14ac:dyDescent="0.2"/>
  <cols>
    <col min="1" max="1" width="6" customWidth="1"/>
    <col min="2" max="2" width="70" customWidth="1"/>
    <col min="3" max="3" width="9.5" style="3" bestFit="1" customWidth="1"/>
    <col min="4" max="8" width="18" style="3" customWidth="1"/>
  </cols>
  <sheetData>
    <row r="1" spans="1:8" ht="84" customHeight="1" x14ac:dyDescent="0.2">
      <c r="B1" s="39" t="s">
        <v>118</v>
      </c>
      <c r="C1" s="40"/>
      <c r="D1" s="40"/>
      <c r="E1" s="40"/>
      <c r="F1" s="40"/>
      <c r="G1" s="40"/>
      <c r="H1" s="40"/>
    </row>
    <row r="2" spans="1:8" ht="32" x14ac:dyDescent="0.2">
      <c r="A2" s="1" t="s">
        <v>0</v>
      </c>
      <c r="B2" s="4" t="s">
        <v>1</v>
      </c>
      <c r="C2" s="5" t="s">
        <v>2</v>
      </c>
      <c r="D2" s="6" t="s">
        <v>85</v>
      </c>
      <c r="E2" s="7" t="s">
        <v>86</v>
      </c>
      <c r="F2" s="8" t="s">
        <v>87</v>
      </c>
      <c r="G2" s="9" t="s">
        <v>88</v>
      </c>
      <c r="H2" s="10" t="s">
        <v>89</v>
      </c>
    </row>
    <row r="3" spans="1:8" ht="16" x14ac:dyDescent="0.2">
      <c r="A3">
        <v>1</v>
      </c>
      <c r="B3" s="11" t="s">
        <v>3</v>
      </c>
      <c r="C3" s="12"/>
      <c r="D3" s="13">
        <f>IF($C3&gt;=2, IF(ISNUMBER(MATCH($A3,{2,9,10,12,19,20,29,30,37,38,41,45,48,50,56,69,71,79},0)),1,0),0)</f>
        <v>0</v>
      </c>
      <c r="E3" s="14">
        <f>IF($C3&gt;=2, IF(ISNUMBER(MATCH($A3,{3,18,23,28,32,39,42,49,52,55,59,62,66,68,76,80},0)),1,0),0)</f>
        <v>0</v>
      </c>
      <c r="F3" s="15">
        <f>IF($C3&gt;=2, IF(ISNUMBER(MATCH($A3,{1,8,11,21,40,47,61,67,70},0)),1,0),0)</f>
        <v>0</v>
      </c>
      <c r="G3" s="16">
        <f>IF($C3&gt;=2, IF(ISNUMBER(MATCH($A3,{4,14,24,33,43,53,60,65,72,75},0)),1,0),0)</f>
        <v>0</v>
      </c>
      <c r="H3" s="17">
        <f>IF($C3&gt;=2, IF(ISNUMBER(MATCH($A3,{7,17,27,36,46,73},0)),1,0),0)</f>
        <v>0</v>
      </c>
    </row>
    <row r="4" spans="1:8" ht="16" x14ac:dyDescent="0.2">
      <c r="A4">
        <v>2</v>
      </c>
      <c r="B4" s="11" t="s">
        <v>4</v>
      </c>
      <c r="C4" s="12"/>
      <c r="D4" s="13">
        <f>IF($C4&gt;=2, IF(ISNUMBER(MATCH($A4,{2,9,10,12,19,20,29,30,37,38,41,45,48,50,56,69,71,79},0)),1,0),0)</f>
        <v>0</v>
      </c>
      <c r="E4" s="14">
        <f>IF($C4&gt;=2, IF(ISNUMBER(MATCH($A4,{3,18,23,28,32,39,42,49,52,55,59,62,66,68,76,80},0)),1,0),0)</f>
        <v>0</v>
      </c>
      <c r="F4" s="15">
        <f>IF($C4&gt;=2, IF(ISNUMBER(MATCH($A4,{1,8,11,21,40,47,61,67,70},0)),1,0),0)</f>
        <v>0</v>
      </c>
      <c r="G4" s="16">
        <f>IF($C4&gt;=2, IF(ISNUMBER(MATCH($A4,{4,14,24,33,43,53,60,65,72,75},0)),1,0),0)</f>
        <v>0</v>
      </c>
      <c r="H4" s="17">
        <f>IF($C4&gt;=2, IF(ISNUMBER(MATCH($A4,{7,17,27,36,46,73},0)),1,0),0)</f>
        <v>0</v>
      </c>
    </row>
    <row r="5" spans="1:8" ht="16" x14ac:dyDescent="0.2">
      <c r="A5">
        <v>3</v>
      </c>
      <c r="B5" s="11" t="s">
        <v>5</v>
      </c>
      <c r="C5" s="12"/>
      <c r="D5" s="13">
        <f>IF($C5&gt;=2, IF(ISNUMBER(MATCH($A5,{2,9,10,12,19,20,29,30,37,38,41,45,48,50,56,69,71,79},0)),1,0),0)</f>
        <v>0</v>
      </c>
      <c r="E5" s="14">
        <f>IF($C5&gt;=2, IF(ISNUMBER(MATCH($A5,{3,18,23,28,32,39,42,49,52,55,59,62,66,68,76,80},0)),1,0),0)</f>
        <v>0</v>
      </c>
      <c r="F5" s="15">
        <f>IF($C5&gt;=2, IF(ISNUMBER(MATCH($A5,{1,8,11,21,40,47,61,67,70},0)),1,0),0)</f>
        <v>0</v>
      </c>
      <c r="G5" s="16">
        <f>IF($C5&gt;=2, IF(ISNUMBER(MATCH($A5,{4,14,24,33,43,53,60,65,72,75},0)),1,0),0)</f>
        <v>0</v>
      </c>
      <c r="H5" s="17">
        <f>IF($C5&gt;=2, IF(ISNUMBER(MATCH($A5,{7,17,27,36,46,73},0)),1,0),0)</f>
        <v>0</v>
      </c>
    </row>
    <row r="6" spans="1:8" ht="16" x14ac:dyDescent="0.2">
      <c r="A6">
        <v>4</v>
      </c>
      <c r="B6" s="11" t="s">
        <v>6</v>
      </c>
      <c r="C6" s="12"/>
      <c r="D6" s="13">
        <f>IF($C6&gt;=2, IF(ISNUMBER(MATCH($A6,{2,9,10,12,19,20,29,30,37,38,41,45,48,50,56,69,71,79},0)),1,0),0)</f>
        <v>0</v>
      </c>
      <c r="E6" s="14">
        <f>IF($C6&gt;=2, IF(ISNUMBER(MATCH($A6,{3,18,23,28,32,39,42,49,52,55,59,62,66,68,76,80},0)),1,0),0)</f>
        <v>0</v>
      </c>
      <c r="F6" s="15">
        <f>IF($C6&gt;=2, IF(ISNUMBER(MATCH($A6,{1,8,11,21,40,47,61,67,70},0)),1,0),0)</f>
        <v>0</v>
      </c>
      <c r="G6" s="16">
        <f>IF($C6&gt;=2, IF(ISNUMBER(MATCH($A6,{4,14,24,33,43,53,60,65,72,75},0)),1,0),0)</f>
        <v>0</v>
      </c>
      <c r="H6" s="17">
        <f>IF($C6&gt;=2, IF(ISNUMBER(MATCH($A6,{7,17,27,36,46,73},0)),1,0),0)</f>
        <v>0</v>
      </c>
    </row>
    <row r="7" spans="1:8" ht="16" x14ac:dyDescent="0.2">
      <c r="A7">
        <v>5</v>
      </c>
      <c r="B7" s="11" t="s">
        <v>7</v>
      </c>
      <c r="C7" s="12"/>
      <c r="D7" s="13">
        <f>IF($C7&gt;=2, IF(ISNUMBER(MATCH($A7,{2,9,10,12,19,20,29,30,37,38,41,45,48,50,56,69,71,79},0)),1,0),0)</f>
        <v>0</v>
      </c>
      <c r="E7" s="14">
        <f>IF($C7&gt;=2, IF(ISNUMBER(MATCH($A7,{3,18,23,28,32,39,42,49,52,55,59,62,66,68,76,80},0)),1,0),0)</f>
        <v>0</v>
      </c>
      <c r="F7" s="15">
        <f>IF($C7&gt;=2, IF(ISNUMBER(MATCH($A7,{1,8,11,21,40,47,61,67,70},0)),1,0),0)</f>
        <v>0</v>
      </c>
      <c r="G7" s="16">
        <f>IF($C7&gt;=2, IF(ISNUMBER(MATCH($A7,{4,14,24,33,43,53,60,65,72,75},0)),1,0),0)</f>
        <v>0</v>
      </c>
      <c r="H7" s="17">
        <f>IF($C7&gt;=2, IF(ISNUMBER(MATCH($A7,{7,17,27,36,46,73},0)),1,0),0)</f>
        <v>0</v>
      </c>
    </row>
    <row r="8" spans="1:8" ht="16" x14ac:dyDescent="0.2">
      <c r="A8">
        <v>6</v>
      </c>
      <c r="B8" s="11" t="s">
        <v>8</v>
      </c>
      <c r="C8" s="12"/>
      <c r="D8" s="13">
        <f>IF($C8&gt;=2, IF(ISNUMBER(MATCH($A8,{2,9,10,12,19,20,29,30,37,38,41,45,48,50,56,69,71,79},0)),1,0),0)</f>
        <v>0</v>
      </c>
      <c r="E8" s="14">
        <f>IF($C8&gt;=2, IF(ISNUMBER(MATCH($A8,{3,18,23,28,32,39,42,49,52,55,59,62,66,68,76,80},0)),1,0),0)</f>
        <v>0</v>
      </c>
      <c r="F8" s="15">
        <f>IF($C8&gt;=2, IF(ISNUMBER(MATCH($A8,{1,8,11,21,40,47,61,67,70},0)),1,0),0)</f>
        <v>0</v>
      </c>
      <c r="G8" s="16">
        <f>IF($C8&gt;=2, IF(ISNUMBER(MATCH($A8,{4,14,24,33,43,53,60,65,72,75},0)),1,0),0)</f>
        <v>0</v>
      </c>
      <c r="H8" s="17">
        <f>IF($C8&gt;=2, IF(ISNUMBER(MATCH($A8,{7,17,27,36,46,73},0)),1,0),0)</f>
        <v>0</v>
      </c>
    </row>
    <row r="9" spans="1:8" ht="16" x14ac:dyDescent="0.2">
      <c r="A9">
        <v>7</v>
      </c>
      <c r="B9" s="11" t="s">
        <v>9</v>
      </c>
      <c r="C9" s="12"/>
      <c r="D9" s="13">
        <f>IF($C9&gt;=2, IF(ISNUMBER(MATCH($A9,{2,9,10,12,19,20,29,30,37,38,41,45,48,50,56,69,71,79},0)),1,0),0)</f>
        <v>0</v>
      </c>
      <c r="E9" s="14">
        <f>IF($C9&gt;=2, IF(ISNUMBER(MATCH($A9,{3,18,23,28,32,39,42,49,52,55,59,62,66,68,76,80},0)),1,0),0)</f>
        <v>0</v>
      </c>
      <c r="F9" s="15">
        <f>IF($C9&gt;=2, IF(ISNUMBER(MATCH($A9,{1,8,11,21,40,47,61,67,70},0)),1,0),0)</f>
        <v>0</v>
      </c>
      <c r="G9" s="16">
        <f>IF($C9&gt;=2, IF(ISNUMBER(MATCH($A9,{4,14,24,33,43,53,60,65,72,75},0)),1,0),0)</f>
        <v>0</v>
      </c>
      <c r="H9" s="17">
        <f>IF($C9&gt;=2, IF(ISNUMBER(MATCH($A9,{7,17,27,36,46,73},0)),1,0),0)</f>
        <v>0</v>
      </c>
    </row>
    <row r="10" spans="1:8" ht="16" x14ac:dyDescent="0.2">
      <c r="A10">
        <v>8</v>
      </c>
      <c r="B10" s="11" t="s">
        <v>10</v>
      </c>
      <c r="C10" s="12"/>
      <c r="D10" s="13">
        <f>IF($C10&gt;=2, IF(ISNUMBER(MATCH($A10,{2,9,10,12,19,20,29,30,37,38,41,45,48,50,56,69,71,79},0)),1,0),0)</f>
        <v>0</v>
      </c>
      <c r="E10" s="14">
        <f>IF($C10&gt;=2, IF(ISNUMBER(MATCH($A10,{3,18,23,28,32,39,42,49,52,55,59,62,66,68,76,80},0)),1,0),0)</f>
        <v>0</v>
      </c>
      <c r="F10" s="15">
        <f>IF($C10&gt;=2, IF(ISNUMBER(MATCH($A10,{1,8,11,21,40,47,61,67,70},0)),1,0),0)</f>
        <v>0</v>
      </c>
      <c r="G10" s="16">
        <f>IF($C10&gt;=2, IF(ISNUMBER(MATCH($A10,{4,14,24,33,43,53,60,65,72,75},0)),1,0),0)</f>
        <v>0</v>
      </c>
      <c r="H10" s="17">
        <f>IF($C10&gt;=2, IF(ISNUMBER(MATCH($A10,{7,17,27,36,46,73},0)),1,0),0)</f>
        <v>0</v>
      </c>
    </row>
    <row r="11" spans="1:8" ht="32" x14ac:dyDescent="0.2">
      <c r="A11">
        <v>9</v>
      </c>
      <c r="B11" s="11" t="s">
        <v>11</v>
      </c>
      <c r="C11" s="12"/>
      <c r="D11" s="13">
        <f>IF($C11&gt;=2, IF(ISNUMBER(MATCH($A11,{2,9,10,12,19,20,29,30,37,38,41,45,48,50,56,69,71,79},0)),1,0),0)</f>
        <v>0</v>
      </c>
      <c r="E11" s="14">
        <f>IF($C11&gt;=2, IF(ISNUMBER(MATCH($A11,{3,18,23,28,32,39,42,49,52,55,59,62,66,68,76,80},0)),1,0),0)</f>
        <v>0</v>
      </c>
      <c r="F11" s="15">
        <f>IF($C11&gt;=2, IF(ISNUMBER(MATCH($A11,{1,8,11,21,40,47,61,67,70},0)),1,0),0)</f>
        <v>0</v>
      </c>
      <c r="G11" s="16">
        <f>IF($C11&gt;=2, IF(ISNUMBER(MATCH($A11,{4,14,24,33,43,53,60,65,72,75},0)),1,0),0)</f>
        <v>0</v>
      </c>
      <c r="H11" s="17">
        <f>IF($C11&gt;=2, IF(ISNUMBER(MATCH($A11,{7,17,27,36,46,73},0)),1,0),0)</f>
        <v>0</v>
      </c>
    </row>
    <row r="12" spans="1:8" ht="16" x14ac:dyDescent="0.2">
      <c r="A12">
        <v>10</v>
      </c>
      <c r="B12" s="11" t="s">
        <v>12</v>
      </c>
      <c r="C12" s="12"/>
      <c r="D12" s="13">
        <f>IF($C12&gt;=2, IF(ISNUMBER(MATCH($A12,{2,9,10,12,19,20,29,30,37,38,41,45,48,50,56,69,71,79},0)),1,0),0)</f>
        <v>0</v>
      </c>
      <c r="E12" s="14">
        <f>IF($C12&gt;=2, IF(ISNUMBER(MATCH($A12,{3,18,23,28,32,39,42,49,52,55,59,62,66,68,76,80},0)),1,0),0)</f>
        <v>0</v>
      </c>
      <c r="F12" s="15">
        <f>IF($C12&gt;=2, IF(ISNUMBER(MATCH($A12,{1,8,11,21,40,47,61,67,70},0)),1,0),0)</f>
        <v>0</v>
      </c>
      <c r="G12" s="16">
        <f>IF($C12&gt;=2, IF(ISNUMBER(MATCH($A12,{4,14,24,33,43,53,60,65,72,75},0)),1,0),0)</f>
        <v>0</v>
      </c>
      <c r="H12" s="17">
        <f>IF($C12&gt;=2, IF(ISNUMBER(MATCH($A12,{7,17,27,36,46,73},0)),1,0),0)</f>
        <v>0</v>
      </c>
    </row>
    <row r="13" spans="1:8" ht="16" x14ac:dyDescent="0.2">
      <c r="A13">
        <v>11</v>
      </c>
      <c r="B13" s="11" t="s">
        <v>13</v>
      </c>
      <c r="C13" s="12"/>
      <c r="D13" s="13">
        <f>IF($C13&gt;=2, IF(ISNUMBER(MATCH($A13,{2,9,10,12,19,20,29,30,37,38,41,45,48,50,56,69,71,79},0)),1,0),0)</f>
        <v>0</v>
      </c>
      <c r="E13" s="14">
        <f>IF($C13&gt;=2, IF(ISNUMBER(MATCH($A13,{3,18,23,28,32,39,42,49,52,55,59,62,66,68,76,80},0)),1,0),0)</f>
        <v>0</v>
      </c>
      <c r="F13" s="15">
        <f>IF($C13&gt;=2, IF(ISNUMBER(MATCH($A13,{1,8,11,21,40,47,61,67,70},0)),1,0),0)</f>
        <v>0</v>
      </c>
      <c r="G13" s="16">
        <f>IF($C13&gt;=2, IF(ISNUMBER(MATCH($A13,{4,14,24,33,43,53,60,65,72,75},0)),1,0),0)</f>
        <v>0</v>
      </c>
      <c r="H13" s="17">
        <f>IF($C13&gt;=2, IF(ISNUMBER(MATCH($A13,{7,17,27,36,46,73},0)),1,0),0)</f>
        <v>0</v>
      </c>
    </row>
    <row r="14" spans="1:8" ht="16" x14ac:dyDescent="0.2">
      <c r="A14">
        <v>12</v>
      </c>
      <c r="B14" s="11" t="s">
        <v>14</v>
      </c>
      <c r="C14" s="12"/>
      <c r="D14" s="13">
        <f>IF($C14&gt;=2, IF(ISNUMBER(MATCH($A14,{2,9,10,12,19,20,29,30,37,38,41,45,48,50,56,69,71,79},0)),1,0),0)</f>
        <v>0</v>
      </c>
      <c r="E14" s="14">
        <f>IF($C14&gt;=2, IF(ISNUMBER(MATCH($A14,{3,18,23,28,32,39,42,49,52,55,59,62,66,68,76,80},0)),1,0),0)</f>
        <v>0</v>
      </c>
      <c r="F14" s="15">
        <f>IF($C14&gt;=2, IF(ISNUMBER(MATCH($A14,{1,8,11,21,40,47,61,67,70},0)),1,0),0)</f>
        <v>0</v>
      </c>
      <c r="G14" s="16">
        <f>IF($C14&gt;=2, IF(ISNUMBER(MATCH($A14,{4,14,24,33,43,53,60,65,72,75},0)),1,0),0)</f>
        <v>0</v>
      </c>
      <c r="H14" s="17">
        <f>IF($C14&gt;=2, IF(ISNUMBER(MATCH($A14,{7,17,27,36,46,73},0)),1,0),0)</f>
        <v>0</v>
      </c>
    </row>
    <row r="15" spans="1:8" ht="16" x14ac:dyDescent="0.2">
      <c r="A15">
        <v>13</v>
      </c>
      <c r="B15" s="11" t="s">
        <v>15</v>
      </c>
      <c r="C15" s="12"/>
      <c r="D15" s="13">
        <f>IF($C15&gt;=2, IF(ISNUMBER(MATCH($A15,{2,9,10,12,19,20,29,30,37,38,41,45,48,50,56,69,71,79},0)),1,0),0)</f>
        <v>0</v>
      </c>
      <c r="E15" s="14">
        <f>IF($C15&gt;=2, IF(ISNUMBER(MATCH($A15,{3,18,23,28,32,39,42,49,52,55,59,62,66,68,76,80},0)),1,0),0)</f>
        <v>0</v>
      </c>
      <c r="F15" s="15">
        <f>IF($C15&gt;=2, IF(ISNUMBER(MATCH($A15,{1,8,11,21,40,47,61,67,70},0)),1,0),0)</f>
        <v>0</v>
      </c>
      <c r="G15" s="16">
        <f>IF($C15&gt;=2, IF(ISNUMBER(MATCH($A15,{4,14,24,33,43,53,60,65,72,75},0)),1,0),0)</f>
        <v>0</v>
      </c>
      <c r="H15" s="17">
        <f>IF($C15&gt;=2, IF(ISNUMBER(MATCH($A15,{7,17,27,36,46,73},0)),1,0),0)</f>
        <v>0</v>
      </c>
    </row>
    <row r="16" spans="1:8" ht="16" x14ac:dyDescent="0.2">
      <c r="A16">
        <v>14</v>
      </c>
      <c r="B16" s="11" t="s">
        <v>16</v>
      </c>
      <c r="C16" s="12"/>
      <c r="D16" s="13">
        <f>IF($C16&gt;=2, IF(ISNUMBER(MATCH($A16,{2,9,10,12,19,20,29,30,37,38,41,45,48,50,56,69,71,79},0)),1,0),0)</f>
        <v>0</v>
      </c>
      <c r="E16" s="14">
        <f>IF($C16&gt;=2, IF(ISNUMBER(MATCH($A16,{3,18,23,28,32,39,42,49,52,55,59,62,66,68,76,80},0)),1,0),0)</f>
        <v>0</v>
      </c>
      <c r="F16" s="15">
        <f>IF($C16&gt;=2, IF(ISNUMBER(MATCH($A16,{1,8,11,21,40,47,61,67,70},0)),1,0),0)</f>
        <v>0</v>
      </c>
      <c r="G16" s="16">
        <f>IF($C16&gt;=2, IF(ISNUMBER(MATCH($A16,{4,14,24,33,43,53,60,65,72,75},0)),1,0),0)</f>
        <v>0</v>
      </c>
      <c r="H16" s="17">
        <f>IF($C16&gt;=2, IF(ISNUMBER(MATCH($A16,{7,17,27,36,46,73},0)),1,0),0)</f>
        <v>0</v>
      </c>
    </row>
    <row r="17" spans="1:8" ht="16" x14ac:dyDescent="0.2">
      <c r="A17">
        <v>15</v>
      </c>
      <c r="B17" s="11" t="s">
        <v>17</v>
      </c>
      <c r="C17" s="12"/>
      <c r="D17" s="13">
        <f>IF($C17&gt;=2, IF(ISNUMBER(MATCH($A17,{2,9,10,12,19,20,29,30,37,38,41,45,48,50,56,69,71,79},0)),1,0),0)</f>
        <v>0</v>
      </c>
      <c r="E17" s="14">
        <f>IF($C17&gt;=2, IF(ISNUMBER(MATCH($A17,{3,18,23,28,32,39,42,49,52,55,59,62,66,68,76,80},0)),1,0),0)</f>
        <v>0</v>
      </c>
      <c r="F17" s="15">
        <f>IF($C17&gt;=2, IF(ISNUMBER(MATCH($A17,{1,8,11,21,40,47,61,67,70},0)),1,0),0)</f>
        <v>0</v>
      </c>
      <c r="G17" s="16">
        <f>IF($C17&gt;=2, IF(ISNUMBER(MATCH($A17,{4,14,24,33,43,53,60,65,72,75},0)),1,0),0)</f>
        <v>0</v>
      </c>
      <c r="H17" s="17">
        <f>IF($C17&gt;=2, IF(ISNUMBER(MATCH($A17,{7,17,27,36,46,73},0)),1,0),0)</f>
        <v>0</v>
      </c>
    </row>
    <row r="18" spans="1:8" ht="16" x14ac:dyDescent="0.2">
      <c r="A18">
        <v>16</v>
      </c>
      <c r="B18" s="11" t="s">
        <v>18</v>
      </c>
      <c r="C18" s="12"/>
      <c r="D18" s="13">
        <f>IF($C18&gt;=2, IF(ISNUMBER(MATCH($A18,{2,9,10,12,19,20,29,30,37,38,41,45,48,50,56,69,71,79},0)),1,0),0)</f>
        <v>0</v>
      </c>
      <c r="E18" s="14">
        <f>IF($C18&gt;=2, IF(ISNUMBER(MATCH($A18,{3,18,23,28,32,39,42,49,52,55,59,62,66,68,76,80},0)),1,0),0)</f>
        <v>0</v>
      </c>
      <c r="F18" s="15">
        <f>IF($C18&gt;=2, IF(ISNUMBER(MATCH($A18,{1,8,11,21,40,47,61,67,70},0)),1,0),0)</f>
        <v>0</v>
      </c>
      <c r="G18" s="16">
        <f>IF($C18&gt;=2, IF(ISNUMBER(MATCH($A18,{4,14,24,33,43,53,60,65,72,75},0)),1,0),0)</f>
        <v>0</v>
      </c>
      <c r="H18" s="17">
        <f>IF($C18&gt;=2, IF(ISNUMBER(MATCH($A18,{7,17,27,36,46,73},0)),1,0),0)</f>
        <v>0</v>
      </c>
    </row>
    <row r="19" spans="1:8" ht="16" x14ac:dyDescent="0.2">
      <c r="A19">
        <v>17</v>
      </c>
      <c r="B19" s="11" t="s">
        <v>19</v>
      </c>
      <c r="C19" s="12"/>
      <c r="D19" s="13">
        <f>IF($C19&gt;=2, IF(ISNUMBER(MATCH($A19,{2,9,10,12,19,20,29,30,37,38,41,45,48,50,56,69,71,79},0)),1,0),0)</f>
        <v>0</v>
      </c>
      <c r="E19" s="14">
        <f>IF($C19&gt;=2, IF(ISNUMBER(MATCH($A19,{3,18,23,28,32,39,42,49,52,55,59,62,66,68,76,80},0)),1,0),0)</f>
        <v>0</v>
      </c>
      <c r="F19" s="15">
        <f>IF($C19&gt;=2, IF(ISNUMBER(MATCH($A19,{1,8,11,21,40,47,61,67,70},0)),1,0),0)</f>
        <v>0</v>
      </c>
      <c r="G19" s="16">
        <f>IF($C19&gt;=2, IF(ISNUMBER(MATCH($A19,{4,14,24,33,43,53,60,65,72,75},0)),1,0),0)</f>
        <v>0</v>
      </c>
      <c r="H19" s="17">
        <f>IF($C19&gt;=2, IF(ISNUMBER(MATCH($A19,{7,17,27,36,46,73},0)),1,0),0)</f>
        <v>0</v>
      </c>
    </row>
    <row r="20" spans="1:8" ht="16" x14ac:dyDescent="0.2">
      <c r="A20">
        <v>18</v>
      </c>
      <c r="B20" s="11" t="s">
        <v>20</v>
      </c>
      <c r="C20" s="12"/>
      <c r="D20" s="13">
        <f>IF($C20&gt;=2, IF(ISNUMBER(MATCH($A20,{2,9,10,12,19,20,29,30,37,38,41,45,48,50,56,69,71,79},0)),1,0),0)</f>
        <v>0</v>
      </c>
      <c r="E20" s="14">
        <f>IF($C20&gt;=2, IF(ISNUMBER(MATCH($A20,{3,18,23,28,32,39,42,49,52,55,59,62,66,68,76,80},0)),1,0),0)</f>
        <v>0</v>
      </c>
      <c r="F20" s="15">
        <f>IF($C20&gt;=2, IF(ISNUMBER(MATCH($A20,{1,8,11,21,40,47,61,67,70},0)),1,0),0)</f>
        <v>0</v>
      </c>
      <c r="G20" s="16">
        <f>IF($C20&gt;=2, IF(ISNUMBER(MATCH($A20,{4,14,24,33,43,53,60,65,72,75},0)),1,0),0)</f>
        <v>0</v>
      </c>
      <c r="H20" s="17">
        <f>IF($C20&gt;=2, IF(ISNUMBER(MATCH($A20,{7,17,27,36,46,73},0)),1,0),0)</f>
        <v>0</v>
      </c>
    </row>
    <row r="21" spans="1:8" ht="16" x14ac:dyDescent="0.2">
      <c r="A21">
        <v>19</v>
      </c>
      <c r="B21" s="11" t="s">
        <v>21</v>
      </c>
      <c r="C21" s="12"/>
      <c r="D21" s="13">
        <f>IF($C21&gt;=2, IF(ISNUMBER(MATCH($A21,{2,9,10,12,19,20,29,30,37,38,41,45,48,50,56,69,71,79},0)),1,0),0)</f>
        <v>0</v>
      </c>
      <c r="E21" s="14">
        <f>IF($C21&gt;=2, IF(ISNUMBER(MATCH($A21,{3,18,23,28,32,39,42,49,52,55,59,62,66,68,76,80},0)),1,0),0)</f>
        <v>0</v>
      </c>
      <c r="F21" s="15">
        <f>IF($C21&gt;=2, IF(ISNUMBER(MATCH($A21,{1,8,11,21,40,47,61,67,70},0)),1,0),0)</f>
        <v>0</v>
      </c>
      <c r="G21" s="16">
        <f>IF($C21&gt;=2, IF(ISNUMBER(MATCH($A21,{4,14,24,33,43,53,60,65,72,75},0)),1,0),0)</f>
        <v>0</v>
      </c>
      <c r="H21" s="17">
        <f>IF($C21&gt;=2, IF(ISNUMBER(MATCH($A21,{7,17,27,36,46,73},0)),1,0),0)</f>
        <v>0</v>
      </c>
    </row>
    <row r="22" spans="1:8" ht="16" x14ac:dyDescent="0.2">
      <c r="A22">
        <v>20</v>
      </c>
      <c r="B22" s="11" t="s">
        <v>22</v>
      </c>
      <c r="C22" s="12"/>
      <c r="D22" s="13">
        <f>IF($C22&gt;=2, IF(ISNUMBER(MATCH($A22,{2,9,10,12,19,20,29,30,37,38,41,45,48,50,56,69,71,79},0)),1,0),0)</f>
        <v>0</v>
      </c>
      <c r="E22" s="14">
        <f>IF($C22&gt;=2, IF(ISNUMBER(MATCH($A22,{3,18,23,28,32,39,42,49,52,55,59,62,66,68,76,80},0)),1,0),0)</f>
        <v>0</v>
      </c>
      <c r="F22" s="15">
        <f>IF($C22&gt;=2, IF(ISNUMBER(MATCH($A22,{1,8,11,21,40,47,61,67,70},0)),1,0),0)</f>
        <v>0</v>
      </c>
      <c r="G22" s="16">
        <f>IF($C22&gt;=2, IF(ISNUMBER(MATCH($A22,{4,14,24,33,43,53,60,65,72,75},0)),1,0),0)</f>
        <v>0</v>
      </c>
      <c r="H22" s="17">
        <f>IF($C22&gt;=2, IF(ISNUMBER(MATCH($A22,{7,17,27,36,46,73},0)),1,0),0)</f>
        <v>0</v>
      </c>
    </row>
    <row r="23" spans="1:8" ht="16" x14ac:dyDescent="0.2">
      <c r="A23">
        <v>21</v>
      </c>
      <c r="B23" s="11" t="s">
        <v>23</v>
      </c>
      <c r="C23" s="12"/>
      <c r="D23" s="13">
        <f>IF($C23&gt;=2, IF(ISNUMBER(MATCH($A23,{2,9,10,12,19,20,29,30,37,38,41,45,48,50,56,69,71,79},0)),1,0),0)</f>
        <v>0</v>
      </c>
      <c r="E23" s="14">
        <f>IF($C23&gt;=2, IF(ISNUMBER(MATCH($A23,{3,18,23,28,32,39,42,49,52,55,59,62,66,68,76,80},0)),1,0),0)</f>
        <v>0</v>
      </c>
      <c r="F23" s="15">
        <f>IF($C23&gt;=2, IF(ISNUMBER(MATCH($A23,{1,8,11,21,40,47,61,67,70},0)),1,0),0)</f>
        <v>0</v>
      </c>
      <c r="G23" s="16">
        <f>IF($C23&gt;=2, IF(ISNUMBER(MATCH($A23,{4,14,24,33,43,53,60,65,72,75},0)),1,0),0)</f>
        <v>0</v>
      </c>
      <c r="H23" s="17">
        <f>IF($C23&gt;=2, IF(ISNUMBER(MATCH($A23,{7,17,27,36,46,73},0)),1,0),0)</f>
        <v>0</v>
      </c>
    </row>
    <row r="24" spans="1:8" ht="16" x14ac:dyDescent="0.2">
      <c r="A24">
        <v>22</v>
      </c>
      <c r="B24" s="11" t="s">
        <v>24</v>
      </c>
      <c r="C24" s="12"/>
      <c r="D24" s="13">
        <f>IF($C24&gt;=2, IF(ISNUMBER(MATCH($A24,{2,9,10,12,19,20,29,30,37,38,41,45,48,50,56,69,71,79},0)),1,0),0)</f>
        <v>0</v>
      </c>
      <c r="E24" s="14">
        <f>IF($C24&gt;=2, IF(ISNUMBER(MATCH($A24,{3,18,23,28,32,39,42,49,52,55,59,62,66,68,76,80},0)),1,0),0)</f>
        <v>0</v>
      </c>
      <c r="F24" s="15">
        <f>IF($C24&gt;=2, IF(ISNUMBER(MATCH($A24,{1,8,11,21,40,47,61,67,70},0)),1,0),0)</f>
        <v>0</v>
      </c>
      <c r="G24" s="16">
        <f>IF($C24&gt;=2, IF(ISNUMBER(MATCH($A24,{4,14,24,33,43,53,60,65,72,75},0)),1,0),0)</f>
        <v>0</v>
      </c>
      <c r="H24" s="17">
        <f>IF($C24&gt;=2, IF(ISNUMBER(MATCH($A24,{7,17,27,36,46,73},0)),1,0),0)</f>
        <v>0</v>
      </c>
    </row>
    <row r="25" spans="1:8" ht="16" x14ac:dyDescent="0.2">
      <c r="A25">
        <v>23</v>
      </c>
      <c r="B25" s="11" t="s">
        <v>25</v>
      </c>
      <c r="C25" s="12"/>
      <c r="D25" s="13">
        <f>IF($C25&gt;=2, IF(ISNUMBER(MATCH($A25,{2,9,10,12,19,20,29,30,37,38,41,45,48,50,56,69,71,79},0)),1,0),0)</f>
        <v>0</v>
      </c>
      <c r="E25" s="14">
        <f>IF($C25&gt;=2, IF(ISNUMBER(MATCH($A25,{3,18,23,28,32,39,42,49,52,55,59,62,66,68,76,80},0)),1,0),0)</f>
        <v>0</v>
      </c>
      <c r="F25" s="15">
        <f>IF($C25&gt;=2, IF(ISNUMBER(MATCH($A25,{1,8,11,21,40,47,61,67,70},0)),1,0),0)</f>
        <v>0</v>
      </c>
      <c r="G25" s="16">
        <f>IF($C25&gt;=2, IF(ISNUMBER(MATCH($A25,{4,14,24,33,43,53,60,65,72,75},0)),1,0),0)</f>
        <v>0</v>
      </c>
      <c r="H25" s="17">
        <f>IF($C25&gt;=2, IF(ISNUMBER(MATCH($A25,{7,17,27,36,46,73},0)),1,0),0)</f>
        <v>0</v>
      </c>
    </row>
    <row r="26" spans="1:8" ht="16" x14ac:dyDescent="0.2">
      <c r="A26">
        <v>24</v>
      </c>
      <c r="B26" s="11" t="s">
        <v>26</v>
      </c>
      <c r="C26" s="12"/>
      <c r="D26" s="13">
        <f>IF($C26&gt;=2, IF(ISNUMBER(MATCH($A26,{2,9,10,12,19,20,29,30,37,38,41,45,48,50,56,69,71,79},0)),1,0),0)</f>
        <v>0</v>
      </c>
      <c r="E26" s="14">
        <f>IF($C26&gt;=2, IF(ISNUMBER(MATCH($A26,{3,18,23,28,32,39,42,49,52,55,59,62,66,68,76,80},0)),1,0),0)</f>
        <v>0</v>
      </c>
      <c r="F26" s="15">
        <f>IF($C26&gt;=2, IF(ISNUMBER(MATCH($A26,{1,8,11,21,40,47,61,67,70},0)),1,0),0)</f>
        <v>0</v>
      </c>
      <c r="G26" s="16">
        <f>IF($C26&gt;=2, IF(ISNUMBER(MATCH($A26,{4,14,24,33,43,53,60,65,72,75},0)),1,0),0)</f>
        <v>0</v>
      </c>
      <c r="H26" s="17">
        <f>IF($C26&gt;=2, IF(ISNUMBER(MATCH($A26,{7,17,27,36,46,73},0)),1,0),0)</f>
        <v>0</v>
      </c>
    </row>
    <row r="27" spans="1:8" ht="16" x14ac:dyDescent="0.2">
      <c r="A27">
        <v>25</v>
      </c>
      <c r="B27" s="11" t="s">
        <v>27</v>
      </c>
      <c r="C27" s="12"/>
      <c r="D27" s="13">
        <f>IF($C27&gt;=2, IF(ISNUMBER(MATCH($A27,{2,9,10,12,19,20,29,30,37,38,41,45,48,50,56,69,71,79},0)),1,0),0)</f>
        <v>0</v>
      </c>
      <c r="E27" s="14">
        <f>IF($C27&gt;=2, IF(ISNUMBER(MATCH($A27,{3,18,23,28,32,39,42,49,52,55,59,62,66,68,76,80},0)),1,0),0)</f>
        <v>0</v>
      </c>
      <c r="F27" s="15">
        <f>IF($C27&gt;=2, IF(ISNUMBER(MATCH($A27,{1,8,11,21,40,47,61,67,70},0)),1,0),0)</f>
        <v>0</v>
      </c>
      <c r="G27" s="16">
        <f>IF($C27&gt;=2, IF(ISNUMBER(MATCH($A27,{4,14,24,33,43,53,60,65,72,75},0)),1,0),0)</f>
        <v>0</v>
      </c>
      <c r="H27" s="17">
        <f>IF($C27&gt;=2, IF(ISNUMBER(MATCH($A27,{7,17,27,36,46,73},0)),1,0),0)</f>
        <v>0</v>
      </c>
    </row>
    <row r="28" spans="1:8" ht="16" x14ac:dyDescent="0.2">
      <c r="A28">
        <v>26</v>
      </c>
      <c r="B28" s="11" t="s">
        <v>28</v>
      </c>
      <c r="C28" s="12"/>
      <c r="D28" s="13">
        <f>IF($C28&gt;=2, IF(ISNUMBER(MATCH($A28,{2,9,10,12,19,20,29,30,37,38,41,45,48,50,56,69,71,79},0)),1,0),0)</f>
        <v>0</v>
      </c>
      <c r="E28" s="14">
        <f>IF($C28&gt;=2, IF(ISNUMBER(MATCH($A28,{3,18,23,28,32,39,42,49,52,55,59,62,66,68,76,80},0)),1,0),0)</f>
        <v>0</v>
      </c>
      <c r="F28" s="15">
        <f>IF($C28&gt;=2, IF(ISNUMBER(MATCH($A28,{1,8,11,21,40,47,61,67,70},0)),1,0),0)</f>
        <v>0</v>
      </c>
      <c r="G28" s="16">
        <f>IF($C28&gt;=2, IF(ISNUMBER(MATCH($A28,{4,14,24,33,43,53,60,65,72,75},0)),1,0),0)</f>
        <v>0</v>
      </c>
      <c r="H28" s="17">
        <f>IF($C28&gt;=2, IF(ISNUMBER(MATCH($A28,{7,17,27,36,46,73},0)),1,0),0)</f>
        <v>0</v>
      </c>
    </row>
    <row r="29" spans="1:8" ht="32" x14ac:dyDescent="0.2">
      <c r="A29">
        <v>27</v>
      </c>
      <c r="B29" s="11" t="s">
        <v>29</v>
      </c>
      <c r="C29" s="12"/>
      <c r="D29" s="13">
        <f>IF($C29&gt;=2, IF(ISNUMBER(MATCH($A29,{2,9,10,12,19,20,29,30,37,38,41,45,48,50,56,69,71,79},0)),1,0),0)</f>
        <v>0</v>
      </c>
      <c r="E29" s="14">
        <f>IF($C29&gt;=2, IF(ISNUMBER(MATCH($A29,{3,18,23,28,32,39,42,49,52,55,59,62,66,68,76,80},0)),1,0),0)</f>
        <v>0</v>
      </c>
      <c r="F29" s="15">
        <f>IF($C29&gt;=2, IF(ISNUMBER(MATCH($A29,{1,8,11,21,40,47,61,67,70},0)),1,0),0)</f>
        <v>0</v>
      </c>
      <c r="G29" s="16">
        <f>IF($C29&gt;=2, IF(ISNUMBER(MATCH($A29,{4,14,24,33,43,53,60,65,72,75},0)),1,0),0)</f>
        <v>0</v>
      </c>
      <c r="H29" s="17">
        <f>IF($C29&gt;=2, IF(ISNUMBER(MATCH($A29,{7,17,27,36,46,73},0)),1,0),0)</f>
        <v>0</v>
      </c>
    </row>
    <row r="30" spans="1:8" ht="16" x14ac:dyDescent="0.2">
      <c r="A30">
        <v>28</v>
      </c>
      <c r="B30" s="11" t="s">
        <v>30</v>
      </c>
      <c r="C30" s="12"/>
      <c r="D30" s="13">
        <f>IF($C30&gt;=2, IF(ISNUMBER(MATCH($A30,{2,9,10,12,19,20,29,30,37,38,41,45,48,50,56,69,71,79},0)),1,0),0)</f>
        <v>0</v>
      </c>
      <c r="E30" s="14">
        <f>IF($C30&gt;=2, IF(ISNUMBER(MATCH($A30,{3,18,23,28,32,39,42,49,52,55,59,62,66,68,76,80},0)),1,0),0)</f>
        <v>0</v>
      </c>
      <c r="F30" s="15">
        <f>IF($C30&gt;=2, IF(ISNUMBER(MATCH($A30,{1,8,11,21,40,47,61,67,70},0)),1,0),0)</f>
        <v>0</v>
      </c>
      <c r="G30" s="16">
        <f>IF($C30&gt;=2, IF(ISNUMBER(MATCH($A30,{4,14,24,33,43,53,60,65,72,75},0)),1,0),0)</f>
        <v>0</v>
      </c>
      <c r="H30" s="17">
        <f>IF($C30&gt;=2, IF(ISNUMBER(MATCH($A30,{7,17,27,36,46,73},0)),1,0),0)</f>
        <v>0</v>
      </c>
    </row>
    <row r="31" spans="1:8" ht="48" x14ac:dyDescent="0.2">
      <c r="A31">
        <v>29</v>
      </c>
      <c r="B31" s="11" t="s">
        <v>31</v>
      </c>
      <c r="C31" s="12"/>
      <c r="D31" s="13">
        <f>IF($C31&gt;=2, IF(ISNUMBER(MATCH($A31,{2,9,10,12,19,20,29,30,37,38,41,45,48,50,56,69,71,79},0)),1,0),0)</f>
        <v>0</v>
      </c>
      <c r="E31" s="14">
        <f>IF($C31&gt;=2, IF(ISNUMBER(MATCH($A31,{3,18,23,28,32,39,42,49,52,55,59,62,66,68,76,80},0)),1,0),0)</f>
        <v>0</v>
      </c>
      <c r="F31" s="15">
        <f>IF($C31&gt;=2, IF(ISNUMBER(MATCH($A31,{1,8,11,21,40,47,61,67,70},0)),1,0),0)</f>
        <v>0</v>
      </c>
      <c r="G31" s="16">
        <f>IF($C31&gt;=2, IF(ISNUMBER(MATCH($A31,{4,14,24,33,43,53,60,65,72,75},0)),1,0),0)</f>
        <v>0</v>
      </c>
      <c r="H31" s="17">
        <f>IF($C31&gt;=2, IF(ISNUMBER(MATCH($A31,{7,17,27,36,46,73},0)),1,0),0)</f>
        <v>0</v>
      </c>
    </row>
    <row r="32" spans="1:8" ht="16" x14ac:dyDescent="0.2">
      <c r="A32">
        <v>30</v>
      </c>
      <c r="B32" s="11" t="s">
        <v>32</v>
      </c>
      <c r="C32" s="12"/>
      <c r="D32" s="13">
        <f>IF($C32&gt;=2, IF(ISNUMBER(MATCH($A32,{2,9,10,12,19,20,29,30,37,38,41,45,48,50,56,69,71,79},0)),1,0),0)</f>
        <v>0</v>
      </c>
      <c r="E32" s="14">
        <f>IF($C32&gt;=2, IF(ISNUMBER(MATCH($A32,{3,18,23,28,32,39,42,49,52,55,59,62,66,68,76,80},0)),1,0),0)</f>
        <v>0</v>
      </c>
      <c r="F32" s="15">
        <f>IF($C32&gt;=2, IF(ISNUMBER(MATCH($A32,{1,8,11,21,40,47,61,67,70},0)),1,0),0)</f>
        <v>0</v>
      </c>
      <c r="G32" s="16">
        <f>IF($C32&gt;=2, IF(ISNUMBER(MATCH($A32,{4,14,24,33,43,53,60,65,72,75},0)),1,0),0)</f>
        <v>0</v>
      </c>
      <c r="H32" s="17">
        <f>IF($C32&gt;=2, IF(ISNUMBER(MATCH($A32,{7,17,27,36,46,73},0)),1,0),0)</f>
        <v>0</v>
      </c>
    </row>
    <row r="33" spans="1:8" ht="16" x14ac:dyDescent="0.2">
      <c r="A33">
        <v>31</v>
      </c>
      <c r="B33" s="11" t="s">
        <v>33</v>
      </c>
      <c r="C33" s="12"/>
      <c r="D33" s="13">
        <f>IF($C33&gt;=2, IF(ISNUMBER(MATCH($A33,{2,9,10,12,19,20,29,30,37,38,41,45,48,50,56,69,71,79},0)),1,0),0)</f>
        <v>0</v>
      </c>
      <c r="E33" s="14">
        <f>IF($C33&gt;=2, IF(ISNUMBER(MATCH($A33,{3,18,23,28,32,39,42,49,52,55,59,62,66,68,76,80},0)),1,0),0)</f>
        <v>0</v>
      </c>
      <c r="F33" s="15">
        <f>IF($C33&gt;=2, IF(ISNUMBER(MATCH($A33,{1,8,11,21,40,47,61,67,70},0)),1,0),0)</f>
        <v>0</v>
      </c>
      <c r="G33" s="16">
        <f>IF($C33&gt;=2, IF(ISNUMBER(MATCH($A33,{4,14,24,33,43,53,60,65,72,75},0)),1,0),0)</f>
        <v>0</v>
      </c>
      <c r="H33" s="17">
        <f>IF($C33&gt;=2, IF(ISNUMBER(MATCH($A33,{7,17,27,36,46,73},0)),1,0),0)</f>
        <v>0</v>
      </c>
    </row>
    <row r="34" spans="1:8" ht="16" x14ac:dyDescent="0.2">
      <c r="A34">
        <v>32</v>
      </c>
      <c r="B34" s="11" t="s">
        <v>34</v>
      </c>
      <c r="C34" s="12"/>
      <c r="D34" s="13">
        <f>IF($C34&gt;=2, IF(ISNUMBER(MATCH($A34,{2,9,10,12,19,20,29,30,37,38,41,45,48,50,56,69,71,79},0)),1,0),0)</f>
        <v>0</v>
      </c>
      <c r="E34" s="14">
        <f>IF($C34&gt;=2, IF(ISNUMBER(MATCH($A34,{3,18,23,28,32,39,42,49,52,55,59,62,66,68,76,80},0)),1,0),0)</f>
        <v>0</v>
      </c>
      <c r="F34" s="15">
        <f>IF($C34&gt;=2, IF(ISNUMBER(MATCH($A34,{1,8,11,21,40,47,61,67,70},0)),1,0),0)</f>
        <v>0</v>
      </c>
      <c r="G34" s="16">
        <f>IF($C34&gt;=2, IF(ISNUMBER(MATCH($A34,{4,14,24,33,43,53,60,65,72,75},0)),1,0),0)</f>
        <v>0</v>
      </c>
      <c r="H34" s="17">
        <f>IF($C34&gt;=2, IF(ISNUMBER(MATCH($A34,{7,17,27,36,46,73},0)),1,0),0)</f>
        <v>0</v>
      </c>
    </row>
    <row r="35" spans="1:8" ht="16" x14ac:dyDescent="0.2">
      <c r="A35">
        <v>33</v>
      </c>
      <c r="B35" s="11" t="s">
        <v>35</v>
      </c>
      <c r="C35" s="12"/>
      <c r="D35" s="13">
        <f>IF($C35&gt;=2, IF(ISNUMBER(MATCH($A35,{2,9,10,12,19,20,29,30,37,38,41,45,48,50,56,69,71,79},0)),1,0),0)</f>
        <v>0</v>
      </c>
      <c r="E35" s="14">
        <f>IF($C35&gt;=2, IF(ISNUMBER(MATCH($A35,{3,18,23,28,32,39,42,49,52,55,59,62,66,68,76,80},0)),1,0),0)</f>
        <v>0</v>
      </c>
      <c r="F35" s="15">
        <f>IF($C35&gt;=2, IF(ISNUMBER(MATCH($A35,{1,8,11,21,40,47,61,67,70},0)),1,0),0)</f>
        <v>0</v>
      </c>
      <c r="G35" s="16">
        <f>IF($C35&gt;=2, IF(ISNUMBER(MATCH($A35,{4,14,24,33,43,53,60,65,72,75},0)),1,0),0)</f>
        <v>0</v>
      </c>
      <c r="H35" s="17">
        <f>IF($C35&gt;=2, IF(ISNUMBER(MATCH($A35,{7,17,27,36,46,73},0)),1,0),0)</f>
        <v>0</v>
      </c>
    </row>
    <row r="36" spans="1:8" ht="16" x14ac:dyDescent="0.2">
      <c r="A36">
        <v>34</v>
      </c>
      <c r="B36" s="11" t="s">
        <v>36</v>
      </c>
      <c r="C36" s="12"/>
      <c r="D36" s="13">
        <f>IF($C36&gt;=2, IF(ISNUMBER(MATCH($A36,{2,9,10,12,19,20,29,30,37,38,41,45,48,50,56,69,71,79},0)),1,0),0)</f>
        <v>0</v>
      </c>
      <c r="E36" s="14">
        <f>IF($C36&gt;=2, IF(ISNUMBER(MATCH($A36,{3,18,23,28,32,39,42,49,52,55,59,62,66,68,76,80},0)),1,0),0)</f>
        <v>0</v>
      </c>
      <c r="F36" s="15">
        <f>IF($C36&gt;=2, IF(ISNUMBER(MATCH($A36,{1,8,11,21,40,47,61,67,70},0)),1,0),0)</f>
        <v>0</v>
      </c>
      <c r="G36" s="16">
        <f>IF($C36&gt;=2, IF(ISNUMBER(MATCH($A36,{4,14,24,33,43,53,60,65,72,75},0)),1,0),0)</f>
        <v>0</v>
      </c>
      <c r="H36" s="17">
        <f>IF($C36&gt;=2, IF(ISNUMBER(MATCH($A36,{7,17,27,36,46,73},0)),1,0),0)</f>
        <v>0</v>
      </c>
    </row>
    <row r="37" spans="1:8" ht="16" x14ac:dyDescent="0.2">
      <c r="A37">
        <v>35</v>
      </c>
      <c r="B37" s="11" t="s">
        <v>37</v>
      </c>
      <c r="C37" s="12"/>
      <c r="D37" s="13">
        <f>IF($C37&gt;=2, IF(ISNUMBER(MATCH($A37,{2,9,10,12,19,20,29,30,37,38,41,45,48,50,56,69,71,79},0)),1,0),0)</f>
        <v>0</v>
      </c>
      <c r="E37" s="14">
        <f>IF($C37&gt;=2, IF(ISNUMBER(MATCH($A37,{3,18,23,28,32,39,42,49,52,55,59,62,66,68,76,80},0)),1,0),0)</f>
        <v>0</v>
      </c>
      <c r="F37" s="15">
        <f>IF($C37&gt;=2, IF(ISNUMBER(MATCH($A37,{1,8,11,21,40,47,61,67,70},0)),1,0),0)</f>
        <v>0</v>
      </c>
      <c r="G37" s="16">
        <f>IF($C37&gt;=2, IF(ISNUMBER(MATCH($A37,{4,14,24,33,43,53,60,65,72,75},0)),1,0),0)</f>
        <v>0</v>
      </c>
      <c r="H37" s="17">
        <f>IF($C37&gt;=2, IF(ISNUMBER(MATCH($A37,{7,17,27,36,46,73},0)),1,0),0)</f>
        <v>0</v>
      </c>
    </row>
    <row r="38" spans="1:8" ht="16" x14ac:dyDescent="0.2">
      <c r="A38">
        <v>36</v>
      </c>
      <c r="B38" s="11" t="s">
        <v>38</v>
      </c>
      <c r="C38" s="12"/>
      <c r="D38" s="13">
        <f>IF($C38&gt;=2, IF(ISNUMBER(MATCH($A38,{2,9,10,12,19,20,29,30,37,38,41,45,48,50,56,69,71,79},0)),1,0),0)</f>
        <v>0</v>
      </c>
      <c r="E38" s="14">
        <f>IF($C38&gt;=2, IF(ISNUMBER(MATCH($A38,{3,18,23,28,32,39,42,49,52,55,59,62,66,68,76,80},0)),1,0),0)</f>
        <v>0</v>
      </c>
      <c r="F38" s="15">
        <f>IF($C38&gt;=2, IF(ISNUMBER(MATCH($A38,{1,8,11,21,40,47,61,67,70},0)),1,0),0)</f>
        <v>0</v>
      </c>
      <c r="G38" s="16">
        <f>IF($C38&gt;=2, IF(ISNUMBER(MATCH($A38,{4,14,24,33,43,53,60,65,72,75},0)),1,0),0)</f>
        <v>0</v>
      </c>
      <c r="H38" s="17">
        <f>IF($C38&gt;=2, IF(ISNUMBER(MATCH($A38,{7,17,27,36,46,73},0)),1,0),0)</f>
        <v>0</v>
      </c>
    </row>
    <row r="39" spans="1:8" ht="16" x14ac:dyDescent="0.2">
      <c r="A39">
        <v>37</v>
      </c>
      <c r="B39" s="11" t="s">
        <v>39</v>
      </c>
      <c r="C39" s="12"/>
      <c r="D39" s="13">
        <f>IF($C39&gt;=2, IF(ISNUMBER(MATCH($A39,{2,9,10,12,19,20,29,30,37,38,41,45,48,50,56,69,71,79},0)),1,0),0)</f>
        <v>0</v>
      </c>
      <c r="E39" s="14">
        <f>IF($C39&gt;=2, IF(ISNUMBER(MATCH($A39,{3,18,23,28,32,39,42,49,52,55,59,62,66,68,76,80},0)),1,0),0)</f>
        <v>0</v>
      </c>
      <c r="F39" s="15">
        <f>IF($C39&gt;=2, IF(ISNUMBER(MATCH($A39,{1,8,11,21,40,47,61,67,70},0)),1,0),0)</f>
        <v>0</v>
      </c>
      <c r="G39" s="16">
        <f>IF($C39&gt;=2, IF(ISNUMBER(MATCH($A39,{4,14,24,33,43,53,60,65,72,75},0)),1,0),0)</f>
        <v>0</v>
      </c>
      <c r="H39" s="17">
        <f>IF($C39&gt;=2, IF(ISNUMBER(MATCH($A39,{7,17,27,36,46,73},0)),1,0),0)</f>
        <v>0</v>
      </c>
    </row>
    <row r="40" spans="1:8" ht="16" x14ac:dyDescent="0.2">
      <c r="A40">
        <v>38</v>
      </c>
      <c r="B40" s="11" t="s">
        <v>40</v>
      </c>
      <c r="C40" s="12"/>
      <c r="D40" s="13">
        <f>IF($C40&gt;=2, IF(ISNUMBER(MATCH($A40,{2,9,10,12,19,20,29,30,37,38,41,45,48,50,56,69,71,79},0)),1,0),0)</f>
        <v>0</v>
      </c>
      <c r="E40" s="14">
        <f>IF($C40&gt;=2, IF(ISNUMBER(MATCH($A40,{3,18,23,28,32,39,42,49,52,55,59,62,66,68,76,80},0)),1,0),0)</f>
        <v>0</v>
      </c>
      <c r="F40" s="15">
        <f>IF($C40&gt;=2, IF(ISNUMBER(MATCH($A40,{1,8,11,21,40,47,61,67,70},0)),1,0),0)</f>
        <v>0</v>
      </c>
      <c r="G40" s="16">
        <f>IF($C40&gt;=2, IF(ISNUMBER(MATCH($A40,{4,14,24,33,43,53,60,65,72,75},0)),1,0),0)</f>
        <v>0</v>
      </c>
      <c r="H40" s="17">
        <f>IF($C40&gt;=2, IF(ISNUMBER(MATCH($A40,{7,17,27,36,46,73},0)),1,0),0)</f>
        <v>0</v>
      </c>
    </row>
    <row r="41" spans="1:8" ht="16" x14ac:dyDescent="0.2">
      <c r="A41">
        <v>39</v>
      </c>
      <c r="B41" s="11" t="s">
        <v>41</v>
      </c>
      <c r="C41" s="12"/>
      <c r="D41" s="13">
        <f>IF($C41&gt;=2, IF(ISNUMBER(MATCH($A41,{2,9,10,12,19,20,29,30,37,38,41,45,48,50,56,69,71,79},0)),1,0),0)</f>
        <v>0</v>
      </c>
      <c r="E41" s="14">
        <f>IF($C41&gt;=2, IF(ISNUMBER(MATCH($A41,{3,18,23,28,32,39,42,49,52,55,59,62,66,68,76,80},0)),1,0),0)</f>
        <v>0</v>
      </c>
      <c r="F41" s="15">
        <f>IF($C41&gt;=2, IF(ISNUMBER(MATCH($A41,{1,8,11,21,40,47,61,67,70},0)),1,0),0)</f>
        <v>0</v>
      </c>
      <c r="G41" s="16">
        <f>IF($C41&gt;=2, IF(ISNUMBER(MATCH($A41,{4,14,24,33,43,53,60,65,72,75},0)),1,0),0)</f>
        <v>0</v>
      </c>
      <c r="H41" s="17">
        <f>IF($C41&gt;=2, IF(ISNUMBER(MATCH($A41,{7,17,27,36,46,73},0)),1,0),0)</f>
        <v>0</v>
      </c>
    </row>
    <row r="42" spans="1:8" ht="16" x14ac:dyDescent="0.2">
      <c r="A42">
        <v>40</v>
      </c>
      <c r="B42" s="11" t="s">
        <v>42</v>
      </c>
      <c r="C42" s="12"/>
      <c r="D42" s="13">
        <f>IF($C42&gt;=2, IF(ISNUMBER(MATCH($A42,{2,9,10,12,19,20,29,30,37,38,41,45,48,50,56,69,71,79},0)),1,0),0)</f>
        <v>0</v>
      </c>
      <c r="E42" s="14">
        <f>IF($C42&gt;=2, IF(ISNUMBER(MATCH($A42,{3,18,23,28,32,39,42,49,52,55,59,62,66,68,76,80},0)),1,0),0)</f>
        <v>0</v>
      </c>
      <c r="F42" s="15">
        <f>IF($C42&gt;=2, IF(ISNUMBER(MATCH($A42,{1,8,11,21,40,47,61,67,70},0)),1,0),0)</f>
        <v>0</v>
      </c>
      <c r="G42" s="16">
        <f>IF($C42&gt;=2, IF(ISNUMBER(MATCH($A42,{4,14,24,33,43,53,60,65,72,75},0)),1,0),0)</f>
        <v>0</v>
      </c>
      <c r="H42" s="17">
        <f>IF($C42&gt;=2, IF(ISNUMBER(MATCH($A42,{7,17,27,36,46,73},0)),1,0),0)</f>
        <v>0</v>
      </c>
    </row>
    <row r="43" spans="1:8" ht="32" x14ac:dyDescent="0.2">
      <c r="A43">
        <v>41</v>
      </c>
      <c r="B43" s="11" t="s">
        <v>43</v>
      </c>
      <c r="C43" s="12"/>
      <c r="D43" s="13">
        <f>IF($C43&gt;=2, IF(ISNUMBER(MATCH($A43,{2,9,10,12,19,20,29,30,37,38,41,45,48,50,56,69,71,79},0)),1,0),0)</f>
        <v>0</v>
      </c>
      <c r="E43" s="14">
        <f>IF($C43&gt;=2, IF(ISNUMBER(MATCH($A43,{3,18,23,28,32,39,42,49,52,55,59,62,66,68,76,80},0)),1,0),0)</f>
        <v>0</v>
      </c>
      <c r="F43" s="15">
        <f>IF($C43&gt;=2, IF(ISNUMBER(MATCH($A43,{1,8,11,21,40,47,61,67,70},0)),1,0),0)</f>
        <v>0</v>
      </c>
      <c r="G43" s="16">
        <f>IF($C43&gt;=2, IF(ISNUMBER(MATCH($A43,{4,14,24,33,43,53,60,65,72,75},0)),1,0),0)</f>
        <v>0</v>
      </c>
      <c r="H43" s="17">
        <f>IF($C43&gt;=2, IF(ISNUMBER(MATCH($A43,{7,17,27,36,46,73},0)),1,0),0)</f>
        <v>0</v>
      </c>
    </row>
    <row r="44" spans="1:8" ht="16" x14ac:dyDescent="0.2">
      <c r="A44">
        <v>42</v>
      </c>
      <c r="B44" s="11" t="s">
        <v>44</v>
      </c>
      <c r="C44" s="12"/>
      <c r="D44" s="13">
        <f>IF($C44&gt;=2, IF(ISNUMBER(MATCH($A44,{2,9,10,12,19,20,29,30,37,38,41,45,48,50,56,69,71,79},0)),1,0),0)</f>
        <v>0</v>
      </c>
      <c r="E44" s="14">
        <f>IF($C44&gt;=2, IF(ISNUMBER(MATCH($A44,{3,18,23,28,32,39,42,49,52,55,59,62,66,68,76,80},0)),1,0),0)</f>
        <v>0</v>
      </c>
      <c r="F44" s="15">
        <f>IF($C44&gt;=2, IF(ISNUMBER(MATCH($A44,{1,8,11,21,40,47,61,67,70},0)),1,0),0)</f>
        <v>0</v>
      </c>
      <c r="G44" s="16">
        <f>IF($C44&gt;=2, IF(ISNUMBER(MATCH($A44,{4,14,24,33,43,53,60,65,72,75},0)),1,0),0)</f>
        <v>0</v>
      </c>
      <c r="H44" s="17">
        <f>IF($C44&gt;=2, IF(ISNUMBER(MATCH($A44,{7,17,27,36,46,73},0)),1,0),0)</f>
        <v>0</v>
      </c>
    </row>
    <row r="45" spans="1:8" ht="16" x14ac:dyDescent="0.2">
      <c r="A45">
        <v>43</v>
      </c>
      <c r="B45" s="11" t="s">
        <v>45</v>
      </c>
      <c r="C45" s="12"/>
      <c r="D45" s="13">
        <f>IF($C45&gt;=2, IF(ISNUMBER(MATCH($A45,{2,9,10,12,19,20,29,30,37,38,41,45,48,50,56,69,71,79},0)),1,0),0)</f>
        <v>0</v>
      </c>
      <c r="E45" s="14">
        <f>IF($C45&gt;=2, IF(ISNUMBER(MATCH($A45,{3,18,23,28,32,39,42,49,52,55,59,62,66,68,76,80},0)),1,0),0)</f>
        <v>0</v>
      </c>
      <c r="F45" s="15">
        <f>IF($C45&gt;=2, IF(ISNUMBER(MATCH($A45,{1,8,11,21,40,47,61,67,70},0)),1,0),0)</f>
        <v>0</v>
      </c>
      <c r="G45" s="16">
        <f>IF($C45&gt;=2, IF(ISNUMBER(MATCH($A45,{4,14,24,33,43,53,60,65,72,75},0)),1,0),0)</f>
        <v>0</v>
      </c>
      <c r="H45" s="17">
        <f>IF($C45&gt;=2, IF(ISNUMBER(MATCH($A45,{7,17,27,36,46,73},0)),1,0),0)</f>
        <v>0</v>
      </c>
    </row>
    <row r="46" spans="1:8" ht="16" x14ac:dyDescent="0.2">
      <c r="A46">
        <v>44</v>
      </c>
      <c r="B46" s="11" t="s">
        <v>46</v>
      </c>
      <c r="C46" s="12"/>
      <c r="D46" s="13">
        <f>IF($C46&gt;=2, IF(ISNUMBER(MATCH($A46,{2,9,10,12,19,20,29,30,37,38,41,45,48,50,56,69,71,79},0)),1,0),0)</f>
        <v>0</v>
      </c>
      <c r="E46" s="14">
        <f>IF($C46&gt;=2, IF(ISNUMBER(MATCH($A46,{3,18,23,28,32,39,42,49,52,55,59,62,66,68,76,80},0)),1,0),0)</f>
        <v>0</v>
      </c>
      <c r="F46" s="15">
        <f>IF($C46&gt;=2, IF(ISNUMBER(MATCH($A46,{1,8,11,21,40,47,61,67,70},0)),1,0),0)</f>
        <v>0</v>
      </c>
      <c r="G46" s="16">
        <f>IF($C46&gt;=2, IF(ISNUMBER(MATCH($A46,{4,14,24,33,43,53,60,65,72,75},0)),1,0),0)</f>
        <v>0</v>
      </c>
      <c r="H46" s="17">
        <f>IF($C46&gt;=2, IF(ISNUMBER(MATCH($A46,{7,17,27,36,46,73},0)),1,0),0)</f>
        <v>0</v>
      </c>
    </row>
    <row r="47" spans="1:8" ht="16" x14ac:dyDescent="0.2">
      <c r="A47">
        <v>45</v>
      </c>
      <c r="B47" s="11" t="s">
        <v>47</v>
      </c>
      <c r="C47" s="12"/>
      <c r="D47" s="13">
        <f>IF($C47&gt;=2, IF(ISNUMBER(MATCH($A47,{2,9,10,12,19,20,29,30,37,38,41,45,48,50,56,69,71,79},0)),1,0),0)</f>
        <v>0</v>
      </c>
      <c r="E47" s="14">
        <f>IF($C47&gt;=2, IF(ISNUMBER(MATCH($A47,{3,18,23,28,32,39,42,49,52,55,59,62,66,68,76,80},0)),1,0),0)</f>
        <v>0</v>
      </c>
      <c r="F47" s="15">
        <f>IF($C47&gt;=2, IF(ISNUMBER(MATCH($A47,{1,8,11,21,40,47,61,67,70},0)),1,0),0)</f>
        <v>0</v>
      </c>
      <c r="G47" s="16">
        <f>IF($C47&gt;=2, IF(ISNUMBER(MATCH($A47,{4,14,24,33,43,53,60,65,72,75},0)),1,0),0)</f>
        <v>0</v>
      </c>
      <c r="H47" s="17">
        <f>IF($C47&gt;=2, IF(ISNUMBER(MATCH($A47,{7,17,27,36,46,73},0)),1,0),0)</f>
        <v>0</v>
      </c>
    </row>
    <row r="48" spans="1:8" ht="16" x14ac:dyDescent="0.2">
      <c r="A48">
        <v>46</v>
      </c>
      <c r="B48" s="11" t="s">
        <v>48</v>
      </c>
      <c r="C48" s="12"/>
      <c r="D48" s="13">
        <f>IF($C48&gt;=2, IF(ISNUMBER(MATCH($A48,{2,9,10,12,19,20,29,30,37,38,41,45,48,50,56,69,71,79},0)),1,0),0)</f>
        <v>0</v>
      </c>
      <c r="E48" s="14">
        <f>IF($C48&gt;=2, IF(ISNUMBER(MATCH($A48,{3,18,23,28,32,39,42,49,52,55,59,62,66,68,76,80},0)),1,0),0)</f>
        <v>0</v>
      </c>
      <c r="F48" s="15">
        <f>IF($C48&gt;=2, IF(ISNUMBER(MATCH($A48,{1,8,11,21,40,47,61,67,70},0)),1,0),0)</f>
        <v>0</v>
      </c>
      <c r="G48" s="16">
        <f>IF($C48&gt;=2, IF(ISNUMBER(MATCH($A48,{4,14,24,33,43,53,60,65,72,75},0)),1,0),0)</f>
        <v>0</v>
      </c>
      <c r="H48" s="17">
        <f>IF($C48&gt;=2, IF(ISNUMBER(MATCH($A48,{7,17,27,36,46,73},0)),1,0),0)</f>
        <v>0</v>
      </c>
    </row>
    <row r="49" spans="1:8" ht="16" x14ac:dyDescent="0.2">
      <c r="A49">
        <v>47</v>
      </c>
      <c r="B49" s="11" t="s">
        <v>49</v>
      </c>
      <c r="C49" s="12"/>
      <c r="D49" s="13">
        <f>IF($C49&gt;=2, IF(ISNUMBER(MATCH($A49,{2,9,10,12,19,20,29,30,37,38,41,45,48,50,56,69,71,79},0)),1,0),0)</f>
        <v>0</v>
      </c>
      <c r="E49" s="14">
        <f>IF($C49&gt;=2, IF(ISNUMBER(MATCH($A49,{3,18,23,28,32,39,42,49,52,55,59,62,66,68,76,80},0)),1,0),0)</f>
        <v>0</v>
      </c>
      <c r="F49" s="15">
        <f>IF($C49&gt;=2, IF(ISNUMBER(MATCH($A49,{1,8,11,21,40,47,61,67,70},0)),1,0),0)</f>
        <v>0</v>
      </c>
      <c r="G49" s="16">
        <f>IF($C49&gt;=2, IF(ISNUMBER(MATCH($A49,{4,14,24,33,43,53,60,65,72,75},0)),1,0),0)</f>
        <v>0</v>
      </c>
      <c r="H49" s="17">
        <f>IF($C49&gt;=2, IF(ISNUMBER(MATCH($A49,{7,17,27,36,46,73},0)),1,0),0)</f>
        <v>0</v>
      </c>
    </row>
    <row r="50" spans="1:8" ht="16" x14ac:dyDescent="0.2">
      <c r="A50">
        <v>48</v>
      </c>
      <c r="B50" s="11" t="s">
        <v>50</v>
      </c>
      <c r="C50" s="12"/>
      <c r="D50" s="13">
        <f>IF($C50&gt;=2, IF(ISNUMBER(MATCH($A50,{2,9,10,12,19,20,29,30,37,38,41,45,48,50,56,69,71,79},0)),1,0),0)</f>
        <v>0</v>
      </c>
      <c r="E50" s="14">
        <f>IF($C50&gt;=2, IF(ISNUMBER(MATCH($A50,{3,18,23,28,32,39,42,49,52,55,59,62,66,68,76,80},0)),1,0),0)</f>
        <v>0</v>
      </c>
      <c r="F50" s="15">
        <f>IF($C50&gt;=2, IF(ISNUMBER(MATCH($A50,{1,8,11,21,40,47,61,67,70},0)),1,0),0)</f>
        <v>0</v>
      </c>
      <c r="G50" s="16">
        <f>IF($C50&gt;=2, IF(ISNUMBER(MATCH($A50,{4,14,24,33,43,53,60,65,72,75},0)),1,0),0)</f>
        <v>0</v>
      </c>
      <c r="H50" s="17">
        <f>IF($C50&gt;=2, IF(ISNUMBER(MATCH($A50,{7,17,27,36,46,73},0)),1,0),0)</f>
        <v>0</v>
      </c>
    </row>
    <row r="51" spans="1:8" ht="32" x14ac:dyDescent="0.2">
      <c r="A51">
        <v>49</v>
      </c>
      <c r="B51" s="11" t="s">
        <v>51</v>
      </c>
      <c r="C51" s="12"/>
      <c r="D51" s="13">
        <f>IF($C51&gt;=2, IF(ISNUMBER(MATCH($A51,{2,9,10,12,19,20,29,30,37,38,41,45,48,50,56,69,71,79},0)),1,0),0)</f>
        <v>0</v>
      </c>
      <c r="E51" s="14">
        <f>IF($C51&gt;=2, IF(ISNUMBER(MATCH($A51,{3,18,23,28,32,39,42,49,52,55,59,62,66,68,76,80},0)),1,0),0)</f>
        <v>0</v>
      </c>
      <c r="F51" s="15">
        <f>IF($C51&gt;=2, IF(ISNUMBER(MATCH($A51,{1,8,11,21,40,47,61,67,70},0)),1,0),0)</f>
        <v>0</v>
      </c>
      <c r="G51" s="16">
        <f>IF($C51&gt;=2, IF(ISNUMBER(MATCH($A51,{4,14,24,33,43,53,60,65,72,75},0)),1,0),0)</f>
        <v>0</v>
      </c>
      <c r="H51" s="17">
        <f>IF($C51&gt;=2, IF(ISNUMBER(MATCH($A51,{7,17,27,36,46,73},0)),1,0),0)</f>
        <v>0</v>
      </c>
    </row>
    <row r="52" spans="1:8" ht="16" x14ac:dyDescent="0.2">
      <c r="A52">
        <v>50</v>
      </c>
      <c r="B52" s="11" t="s">
        <v>52</v>
      </c>
      <c r="C52" s="12"/>
      <c r="D52" s="13">
        <f>IF($C52&gt;=2, IF(ISNUMBER(MATCH($A52,{2,9,10,12,19,20,29,30,37,38,41,45,48,50,56,69,71,79},0)),1,0),0)</f>
        <v>0</v>
      </c>
      <c r="E52" s="14">
        <f>IF($C52&gt;=2, IF(ISNUMBER(MATCH($A52,{3,18,23,28,32,39,42,49,52,55,59,62,66,68,76,80},0)),1,0),0)</f>
        <v>0</v>
      </c>
      <c r="F52" s="15">
        <f>IF($C52&gt;=2, IF(ISNUMBER(MATCH($A52,{1,8,11,21,40,47,61,67,70},0)),1,0),0)</f>
        <v>0</v>
      </c>
      <c r="G52" s="16">
        <f>IF($C52&gt;=2, IF(ISNUMBER(MATCH($A52,{4,14,24,33,43,53,60,65,72,75},0)),1,0),0)</f>
        <v>0</v>
      </c>
      <c r="H52" s="17">
        <f>IF($C52&gt;=2, IF(ISNUMBER(MATCH($A52,{7,17,27,36,46,73},0)),1,0),0)</f>
        <v>0</v>
      </c>
    </row>
    <row r="53" spans="1:8" ht="16" x14ac:dyDescent="0.2">
      <c r="A53">
        <v>51</v>
      </c>
      <c r="B53" s="11" t="s">
        <v>53</v>
      </c>
      <c r="C53" s="12"/>
      <c r="D53" s="13">
        <f>IF($C53&gt;=2, IF(ISNUMBER(MATCH($A53,{2,9,10,12,19,20,29,30,37,38,41,45,48,50,56,69,71,79},0)),1,0),0)</f>
        <v>0</v>
      </c>
      <c r="E53" s="14">
        <f>IF($C53&gt;=2, IF(ISNUMBER(MATCH($A53,{3,18,23,28,32,39,42,49,52,55,59,62,66,68,76,80},0)),1,0),0)</f>
        <v>0</v>
      </c>
      <c r="F53" s="15">
        <f>IF($C53&gt;=2, IF(ISNUMBER(MATCH($A53,{1,8,11,21,40,47,61,67,70},0)),1,0),0)</f>
        <v>0</v>
      </c>
      <c r="G53" s="16">
        <f>IF($C53&gt;=2, IF(ISNUMBER(MATCH($A53,{4,14,24,33,43,53,60,65,72,75},0)),1,0),0)</f>
        <v>0</v>
      </c>
      <c r="H53" s="17">
        <f>IF($C53&gt;=2, IF(ISNUMBER(MATCH($A53,{7,17,27,36,46,73},0)),1,0),0)</f>
        <v>0</v>
      </c>
    </row>
    <row r="54" spans="1:8" ht="16" x14ac:dyDescent="0.2">
      <c r="A54">
        <v>52</v>
      </c>
      <c r="B54" s="11" t="s">
        <v>54</v>
      </c>
      <c r="C54" s="12"/>
      <c r="D54" s="13">
        <f>IF($C54&gt;=2, IF(ISNUMBER(MATCH($A54,{2,9,10,12,19,20,29,30,37,38,41,45,48,50,56,69,71,79},0)),1,0),0)</f>
        <v>0</v>
      </c>
      <c r="E54" s="14">
        <f>IF($C54&gt;=2, IF(ISNUMBER(MATCH($A54,{3,18,23,28,32,39,42,49,52,55,59,62,66,68,76,80},0)),1,0),0)</f>
        <v>0</v>
      </c>
      <c r="F54" s="15">
        <f>IF($C54&gt;=2, IF(ISNUMBER(MATCH($A54,{1,8,11,21,40,47,61,67,70},0)),1,0),0)</f>
        <v>0</v>
      </c>
      <c r="G54" s="16">
        <f>IF($C54&gt;=2, IF(ISNUMBER(MATCH($A54,{4,14,24,33,43,53,60,65,72,75},0)),1,0),0)</f>
        <v>0</v>
      </c>
      <c r="H54" s="17">
        <f>IF($C54&gt;=2, IF(ISNUMBER(MATCH($A54,{7,17,27,36,46,73},0)),1,0),0)</f>
        <v>0</v>
      </c>
    </row>
    <row r="55" spans="1:8" ht="16" x14ac:dyDescent="0.2">
      <c r="A55">
        <v>53</v>
      </c>
      <c r="B55" s="11" t="s">
        <v>55</v>
      </c>
      <c r="C55" s="12"/>
      <c r="D55" s="13">
        <f>IF($C55&gt;=2, IF(ISNUMBER(MATCH($A55,{2,9,10,12,19,20,29,30,37,38,41,45,48,50,56,69,71,79},0)),1,0),0)</f>
        <v>0</v>
      </c>
      <c r="E55" s="14">
        <f>IF($C55&gt;=2, IF(ISNUMBER(MATCH($A55,{3,18,23,28,32,39,42,49,52,55,59,62,66,68,76,80},0)),1,0),0)</f>
        <v>0</v>
      </c>
      <c r="F55" s="15">
        <f>IF($C55&gt;=2, IF(ISNUMBER(MATCH($A55,{1,8,11,21,40,47,61,67,70},0)),1,0),0)</f>
        <v>0</v>
      </c>
      <c r="G55" s="16">
        <f>IF($C55&gt;=2, IF(ISNUMBER(MATCH($A55,{4,14,24,33,43,53,60,65,72,75},0)),1,0),0)</f>
        <v>0</v>
      </c>
      <c r="H55" s="17">
        <f>IF($C55&gt;=2, IF(ISNUMBER(MATCH($A55,{7,17,27,36,46,73},0)),1,0),0)</f>
        <v>0</v>
      </c>
    </row>
    <row r="56" spans="1:8" ht="16" x14ac:dyDescent="0.2">
      <c r="A56">
        <v>54</v>
      </c>
      <c r="B56" s="11" t="s">
        <v>56</v>
      </c>
      <c r="C56" s="12"/>
      <c r="D56" s="13">
        <f>IF($C56&gt;=2, IF(ISNUMBER(MATCH($A56,{2,9,10,12,19,20,29,30,37,38,41,45,48,50,56,69,71,79},0)),1,0),0)</f>
        <v>0</v>
      </c>
      <c r="E56" s="14">
        <f>IF($C56&gt;=2, IF(ISNUMBER(MATCH($A56,{3,18,23,28,32,39,42,49,52,55,59,62,66,68,76,80},0)),1,0),0)</f>
        <v>0</v>
      </c>
      <c r="F56" s="15">
        <f>IF($C56&gt;=2, IF(ISNUMBER(MATCH($A56,{1,8,11,21,40,47,61,67,70},0)),1,0),0)</f>
        <v>0</v>
      </c>
      <c r="G56" s="16">
        <f>IF($C56&gt;=2, IF(ISNUMBER(MATCH($A56,{4,14,24,33,43,53,60,65,72,75},0)),1,0),0)</f>
        <v>0</v>
      </c>
      <c r="H56" s="17">
        <f>IF($C56&gt;=2, IF(ISNUMBER(MATCH($A56,{7,17,27,36,46,73},0)),1,0),0)</f>
        <v>0</v>
      </c>
    </row>
    <row r="57" spans="1:8" ht="16" x14ac:dyDescent="0.2">
      <c r="A57">
        <v>55</v>
      </c>
      <c r="B57" s="11" t="s">
        <v>57</v>
      </c>
      <c r="C57" s="12"/>
      <c r="D57" s="13">
        <f>IF($C57&gt;=2, IF(ISNUMBER(MATCH($A57,{2,9,10,12,19,20,29,30,37,38,41,45,48,50,56,69,71,79},0)),1,0),0)</f>
        <v>0</v>
      </c>
      <c r="E57" s="14">
        <f>IF($C57&gt;=2, IF(ISNUMBER(MATCH($A57,{3,18,23,28,32,39,42,49,52,55,59,62,66,68,76,80},0)),1,0),0)</f>
        <v>0</v>
      </c>
      <c r="F57" s="15">
        <f>IF($C57&gt;=2, IF(ISNUMBER(MATCH($A57,{1,8,11,21,40,47,61,67,70},0)),1,0),0)</f>
        <v>0</v>
      </c>
      <c r="G57" s="16">
        <f>IF($C57&gt;=2, IF(ISNUMBER(MATCH($A57,{4,14,24,33,43,53,60,65,72,75},0)),1,0),0)</f>
        <v>0</v>
      </c>
      <c r="H57" s="17">
        <f>IF($C57&gt;=2, IF(ISNUMBER(MATCH($A57,{7,17,27,36,46,73},0)),1,0),0)</f>
        <v>0</v>
      </c>
    </row>
    <row r="58" spans="1:8" ht="16" x14ac:dyDescent="0.2">
      <c r="A58">
        <v>56</v>
      </c>
      <c r="B58" s="11" t="s">
        <v>58</v>
      </c>
      <c r="C58" s="12"/>
      <c r="D58" s="13">
        <f>IF($C58&gt;=2, IF(ISNUMBER(MATCH($A58,{2,9,10,12,19,20,29,30,37,38,41,45,48,50,56,69,71,79},0)),1,0),0)</f>
        <v>0</v>
      </c>
      <c r="E58" s="14">
        <f>IF($C58&gt;=2, IF(ISNUMBER(MATCH($A58,{3,18,23,28,32,39,42,49,52,55,59,62,66,68,76,80},0)),1,0),0)</f>
        <v>0</v>
      </c>
      <c r="F58" s="15">
        <f>IF($C58&gt;=2, IF(ISNUMBER(MATCH($A58,{1,8,11,21,40,47,61,67,70},0)),1,0),0)</f>
        <v>0</v>
      </c>
      <c r="G58" s="16">
        <f>IF($C58&gt;=2, IF(ISNUMBER(MATCH($A58,{4,14,24,33,43,53,60,65,72,75},0)),1,0),0)</f>
        <v>0</v>
      </c>
      <c r="H58" s="17">
        <f>IF($C58&gt;=2, IF(ISNUMBER(MATCH($A58,{7,17,27,36,46,73},0)),1,0),0)</f>
        <v>0</v>
      </c>
    </row>
    <row r="59" spans="1:8" ht="16" x14ac:dyDescent="0.2">
      <c r="A59">
        <v>57</v>
      </c>
      <c r="B59" s="11" t="s">
        <v>59</v>
      </c>
      <c r="C59" s="12"/>
      <c r="D59" s="13">
        <f>IF($C59&gt;=2, IF(ISNUMBER(MATCH($A59,{2,9,10,12,19,20,29,30,37,38,41,45,48,50,56,69,71,79},0)),1,0),0)</f>
        <v>0</v>
      </c>
      <c r="E59" s="14">
        <f>IF($C59&gt;=2, IF(ISNUMBER(MATCH($A59,{3,18,23,28,32,39,42,49,52,55,59,62,66,68,76,80},0)),1,0),0)</f>
        <v>0</v>
      </c>
      <c r="F59" s="15">
        <f>IF($C59&gt;=2, IF(ISNUMBER(MATCH($A59,{1,8,11,21,40,47,61,67,70},0)),1,0),0)</f>
        <v>0</v>
      </c>
      <c r="G59" s="16">
        <f>IF($C59&gt;=2, IF(ISNUMBER(MATCH($A59,{4,14,24,33,43,53,60,65,72,75},0)),1,0),0)</f>
        <v>0</v>
      </c>
      <c r="H59" s="17">
        <f>IF($C59&gt;=2, IF(ISNUMBER(MATCH($A59,{7,17,27,36,46,73},0)),1,0),0)</f>
        <v>0</v>
      </c>
    </row>
    <row r="60" spans="1:8" ht="16" x14ac:dyDescent="0.2">
      <c r="A60">
        <v>58</v>
      </c>
      <c r="B60" s="11" t="s">
        <v>60</v>
      </c>
      <c r="C60" s="12"/>
      <c r="D60" s="13">
        <f>IF($C60&gt;=2, IF(ISNUMBER(MATCH($A60,{2,9,10,12,19,20,29,30,37,38,41,45,48,50,56,69,71,79},0)),1,0),0)</f>
        <v>0</v>
      </c>
      <c r="E60" s="14">
        <f>IF($C60&gt;=2, IF(ISNUMBER(MATCH($A60,{3,18,23,28,32,39,42,49,52,55,59,62,66,68,76,80},0)),1,0),0)</f>
        <v>0</v>
      </c>
      <c r="F60" s="15">
        <f>IF($C60&gt;=2, IF(ISNUMBER(MATCH($A60,{1,8,11,21,40,47,61,67,70},0)),1,0),0)</f>
        <v>0</v>
      </c>
      <c r="G60" s="16">
        <f>IF($C60&gt;=2, IF(ISNUMBER(MATCH($A60,{4,14,24,33,43,53,60,65,72,75},0)),1,0),0)</f>
        <v>0</v>
      </c>
      <c r="H60" s="17">
        <f>IF($C60&gt;=2, IF(ISNUMBER(MATCH($A60,{7,17,27,36,46,73},0)),1,0),0)</f>
        <v>0</v>
      </c>
    </row>
    <row r="61" spans="1:8" ht="16" x14ac:dyDescent="0.2">
      <c r="A61">
        <v>59</v>
      </c>
      <c r="B61" s="11" t="s">
        <v>61</v>
      </c>
      <c r="C61" s="12"/>
      <c r="D61" s="13">
        <f>IF($C61&gt;=2, IF(ISNUMBER(MATCH($A61,{2,9,10,12,19,20,29,30,37,38,41,45,48,50,56,69,71,79},0)),1,0),0)</f>
        <v>0</v>
      </c>
      <c r="E61" s="14">
        <f>IF($C61&gt;=2, IF(ISNUMBER(MATCH($A61,{3,18,23,28,32,39,42,49,52,55,59,62,66,68,76,80},0)),1,0),0)</f>
        <v>0</v>
      </c>
      <c r="F61" s="15">
        <f>IF($C61&gt;=2, IF(ISNUMBER(MATCH($A61,{1,8,11,21,40,47,61,67,70},0)),1,0),0)</f>
        <v>0</v>
      </c>
      <c r="G61" s="16">
        <f>IF($C61&gt;=2, IF(ISNUMBER(MATCH($A61,{4,14,24,33,43,53,60,65,72,75},0)),1,0),0)</f>
        <v>0</v>
      </c>
      <c r="H61" s="17">
        <f>IF($C61&gt;=2, IF(ISNUMBER(MATCH($A61,{7,17,27,36,46,73},0)),1,0),0)</f>
        <v>0</v>
      </c>
    </row>
    <row r="62" spans="1:8" ht="16" x14ac:dyDescent="0.2">
      <c r="A62">
        <v>60</v>
      </c>
      <c r="B62" s="11" t="s">
        <v>62</v>
      </c>
      <c r="C62" s="12"/>
      <c r="D62" s="13">
        <f>IF($C62&gt;=2, IF(ISNUMBER(MATCH($A62,{2,9,10,12,19,20,29,30,37,38,41,45,48,50,56,69,71,79},0)),1,0),0)</f>
        <v>0</v>
      </c>
      <c r="E62" s="14">
        <f>IF($C62&gt;=2, IF(ISNUMBER(MATCH($A62,{3,18,23,28,32,39,42,49,52,55,59,62,66,68,76,80},0)),1,0),0)</f>
        <v>0</v>
      </c>
      <c r="F62" s="15">
        <f>IF($C62&gt;=2, IF(ISNUMBER(MATCH($A62,{1,8,11,21,40,47,61,67,70},0)),1,0),0)</f>
        <v>0</v>
      </c>
      <c r="G62" s="16">
        <f>IF($C62&gt;=2, IF(ISNUMBER(MATCH($A62,{4,14,24,33,43,53,60,65,72,75},0)),1,0),0)</f>
        <v>0</v>
      </c>
      <c r="H62" s="17">
        <f>IF($C62&gt;=2, IF(ISNUMBER(MATCH($A62,{7,17,27,36,46,73},0)),1,0),0)</f>
        <v>0</v>
      </c>
    </row>
    <row r="63" spans="1:8" ht="16" x14ac:dyDescent="0.2">
      <c r="A63">
        <v>61</v>
      </c>
      <c r="B63" s="11" t="s">
        <v>63</v>
      </c>
      <c r="C63" s="12"/>
      <c r="D63" s="13">
        <f>IF($C63&gt;=2, IF(ISNUMBER(MATCH($A63,{2,9,10,12,19,20,29,30,37,38,41,45,48,50,56,69,71,79},0)),1,0),0)</f>
        <v>0</v>
      </c>
      <c r="E63" s="14">
        <f>IF($C63&gt;=2, IF(ISNUMBER(MATCH($A63,{3,18,23,28,32,39,42,49,52,55,59,62,66,68,76,80},0)),1,0),0)</f>
        <v>0</v>
      </c>
      <c r="F63" s="15">
        <f>IF($C63&gt;=2, IF(ISNUMBER(MATCH($A63,{1,8,11,21,40,47,61,67,70},0)),1,0),0)</f>
        <v>0</v>
      </c>
      <c r="G63" s="16">
        <f>IF($C63&gt;=2, IF(ISNUMBER(MATCH($A63,{4,14,24,33,43,53,60,65,72,75},0)),1,0),0)</f>
        <v>0</v>
      </c>
      <c r="H63" s="17">
        <f>IF($C63&gt;=2, IF(ISNUMBER(MATCH($A63,{7,17,27,36,46,73},0)),1,0),0)</f>
        <v>0</v>
      </c>
    </row>
    <row r="64" spans="1:8" ht="16" x14ac:dyDescent="0.2">
      <c r="A64">
        <v>62</v>
      </c>
      <c r="B64" s="11" t="s">
        <v>64</v>
      </c>
      <c r="C64" s="12"/>
      <c r="D64" s="13">
        <f>IF($C64&gt;=2, IF(ISNUMBER(MATCH($A64,{2,9,10,12,19,20,29,30,37,38,41,45,48,50,56,69,71,79},0)),1,0),0)</f>
        <v>0</v>
      </c>
      <c r="E64" s="14">
        <f>IF($C64&gt;=2, IF(ISNUMBER(MATCH($A64,{3,18,23,28,32,39,42,49,52,55,59,62,66,68,76,80},0)),1,0),0)</f>
        <v>0</v>
      </c>
      <c r="F64" s="15">
        <f>IF($C64&gt;=2, IF(ISNUMBER(MATCH($A64,{1,8,11,21,40,47,61,67,70},0)),1,0),0)</f>
        <v>0</v>
      </c>
      <c r="G64" s="16">
        <f>IF($C64&gt;=2, IF(ISNUMBER(MATCH($A64,{4,14,24,33,43,53,60,65,72,75},0)),1,0),0)</f>
        <v>0</v>
      </c>
      <c r="H64" s="17">
        <f>IF($C64&gt;=2, IF(ISNUMBER(MATCH($A64,{7,17,27,36,46,73},0)),1,0),0)</f>
        <v>0</v>
      </c>
    </row>
    <row r="65" spans="1:8" ht="16" x14ac:dyDescent="0.2">
      <c r="A65">
        <v>63</v>
      </c>
      <c r="B65" s="11" t="s">
        <v>65</v>
      </c>
      <c r="C65" s="12"/>
      <c r="D65" s="13">
        <f>IF($C65&gt;=2, IF(ISNUMBER(MATCH($A65,{2,9,10,12,19,20,29,30,37,38,41,45,48,50,56,69,71,79},0)),1,0),0)</f>
        <v>0</v>
      </c>
      <c r="E65" s="14">
        <f>IF($C65&gt;=2, IF(ISNUMBER(MATCH($A65,{3,18,23,28,32,39,42,49,52,55,59,62,66,68,76,80},0)),1,0),0)</f>
        <v>0</v>
      </c>
      <c r="F65" s="15">
        <f>IF($C65&gt;=2, IF(ISNUMBER(MATCH($A65,{1,8,11,21,40,47,61,67,70},0)),1,0),0)</f>
        <v>0</v>
      </c>
      <c r="G65" s="16">
        <f>IF($C65&gt;=2, IF(ISNUMBER(MATCH($A65,{4,14,24,33,43,53,60,65,72,75},0)),1,0),0)</f>
        <v>0</v>
      </c>
      <c r="H65" s="17">
        <f>IF($C65&gt;=2, IF(ISNUMBER(MATCH($A65,{7,17,27,36,46,73},0)),1,0),0)</f>
        <v>0</v>
      </c>
    </row>
    <row r="66" spans="1:8" ht="16" x14ac:dyDescent="0.2">
      <c r="A66">
        <v>64</v>
      </c>
      <c r="B66" s="11" t="s">
        <v>66</v>
      </c>
      <c r="C66" s="12"/>
      <c r="D66" s="13">
        <f>IF($C66&gt;=2, IF(ISNUMBER(MATCH($A66,{2,9,10,12,19,20,29,30,37,38,41,45,48,50,56,69,71,79},0)),1,0),0)</f>
        <v>0</v>
      </c>
      <c r="E66" s="14">
        <f>IF($C66&gt;=2, IF(ISNUMBER(MATCH($A66,{3,18,23,28,32,39,42,49,52,55,59,62,66,68,76,80},0)),1,0),0)</f>
        <v>0</v>
      </c>
      <c r="F66" s="15">
        <f>IF($C66&gt;=2, IF(ISNUMBER(MATCH($A66,{1,8,11,21,40,47,61,67,70},0)),1,0),0)</f>
        <v>0</v>
      </c>
      <c r="G66" s="16">
        <f>IF($C66&gt;=2, IF(ISNUMBER(MATCH($A66,{4,14,24,33,43,53,60,65,72,75},0)),1,0),0)</f>
        <v>0</v>
      </c>
      <c r="H66" s="17">
        <f>IF($C66&gt;=2, IF(ISNUMBER(MATCH($A66,{7,17,27,36,46,73},0)),1,0),0)</f>
        <v>0</v>
      </c>
    </row>
    <row r="67" spans="1:8" ht="16" x14ac:dyDescent="0.2">
      <c r="A67">
        <v>65</v>
      </c>
      <c r="B67" s="11" t="s">
        <v>67</v>
      </c>
      <c r="C67" s="12"/>
      <c r="D67" s="13">
        <f>IF($C67&gt;=2, IF(ISNUMBER(MATCH($A67,{2,9,10,12,19,20,29,30,37,38,41,45,48,50,56,69,71,79},0)),1,0),0)</f>
        <v>0</v>
      </c>
      <c r="E67" s="14">
        <f>IF($C67&gt;=2, IF(ISNUMBER(MATCH($A67,{3,18,23,28,32,39,42,49,52,55,59,62,66,68,76,80},0)),1,0),0)</f>
        <v>0</v>
      </c>
      <c r="F67" s="15">
        <f>IF($C67&gt;=2, IF(ISNUMBER(MATCH($A67,{1,8,11,21,40,47,61,67,70},0)),1,0),0)</f>
        <v>0</v>
      </c>
      <c r="G67" s="16">
        <f>IF($C67&gt;=2, IF(ISNUMBER(MATCH($A67,{4,14,24,33,43,53,60,65,72,75},0)),1,0),0)</f>
        <v>0</v>
      </c>
      <c r="H67" s="17">
        <f>IF($C67&gt;=2, IF(ISNUMBER(MATCH($A67,{7,17,27,36,46,73},0)),1,0),0)</f>
        <v>0</v>
      </c>
    </row>
    <row r="68" spans="1:8" ht="16" x14ac:dyDescent="0.2">
      <c r="A68">
        <v>66</v>
      </c>
      <c r="B68" s="11" t="s">
        <v>68</v>
      </c>
      <c r="C68" s="12"/>
      <c r="D68" s="13">
        <f>IF($C68&gt;=2, IF(ISNUMBER(MATCH($A68,{2,9,10,12,19,20,29,30,37,38,41,45,48,50,56,69,71,79},0)),1,0),0)</f>
        <v>0</v>
      </c>
      <c r="E68" s="14">
        <f>IF($C68&gt;=2, IF(ISNUMBER(MATCH($A68,{3,18,23,28,32,39,42,49,52,55,59,62,66,68,76,80},0)),1,0),0)</f>
        <v>0</v>
      </c>
      <c r="F68" s="15">
        <f>IF($C68&gt;=2, IF(ISNUMBER(MATCH($A68,{1,8,11,21,40,47,61,67,70},0)),1,0),0)</f>
        <v>0</v>
      </c>
      <c r="G68" s="16">
        <f>IF($C68&gt;=2, IF(ISNUMBER(MATCH($A68,{4,14,24,33,43,53,60,65,72,75},0)),1,0),0)</f>
        <v>0</v>
      </c>
      <c r="H68" s="17">
        <f>IF($C68&gt;=2, IF(ISNUMBER(MATCH($A68,{7,17,27,36,46,73},0)),1,0),0)</f>
        <v>0</v>
      </c>
    </row>
    <row r="69" spans="1:8" ht="16" x14ac:dyDescent="0.2">
      <c r="A69">
        <v>67</v>
      </c>
      <c r="B69" s="11" t="s">
        <v>69</v>
      </c>
      <c r="C69" s="12"/>
      <c r="D69" s="13">
        <f>IF($C69&gt;=2, IF(ISNUMBER(MATCH($A69,{2,9,10,12,19,20,29,30,37,38,41,45,48,50,56,69,71,79},0)),1,0),0)</f>
        <v>0</v>
      </c>
      <c r="E69" s="14">
        <f>IF($C69&gt;=2, IF(ISNUMBER(MATCH($A69,{3,18,23,28,32,39,42,49,52,55,59,62,66,68,76,80},0)),1,0),0)</f>
        <v>0</v>
      </c>
      <c r="F69" s="15">
        <f>IF($C69&gt;=2, IF(ISNUMBER(MATCH($A69,{1,8,11,21,40,47,61,67,70},0)),1,0),0)</f>
        <v>0</v>
      </c>
      <c r="G69" s="16">
        <f>IF($C69&gt;=2, IF(ISNUMBER(MATCH($A69,{4,14,24,33,43,53,60,65,72,75},0)),1,0),0)</f>
        <v>0</v>
      </c>
      <c r="H69" s="17">
        <f>IF($C69&gt;=2, IF(ISNUMBER(MATCH($A69,{7,17,27,36,46,73},0)),1,0),0)</f>
        <v>0</v>
      </c>
    </row>
    <row r="70" spans="1:8" ht="16" x14ac:dyDescent="0.2">
      <c r="A70">
        <v>68</v>
      </c>
      <c r="B70" s="11" t="s">
        <v>70</v>
      </c>
      <c r="C70" s="12"/>
      <c r="D70" s="13">
        <f>IF($C70&gt;=2, IF(ISNUMBER(MATCH($A70,{2,9,10,12,19,20,29,30,37,38,41,45,48,50,56,69,71,79},0)),1,0),0)</f>
        <v>0</v>
      </c>
      <c r="E70" s="14">
        <f>IF($C70&gt;=2, IF(ISNUMBER(MATCH($A70,{3,18,23,28,32,39,42,49,52,55,59,62,66,68,76,80},0)),1,0),0)</f>
        <v>0</v>
      </c>
      <c r="F70" s="15">
        <f>IF($C70&gt;=2, IF(ISNUMBER(MATCH($A70,{1,8,11,21,40,47,61,67,70},0)),1,0),0)</f>
        <v>0</v>
      </c>
      <c r="G70" s="16">
        <f>IF($C70&gt;=2, IF(ISNUMBER(MATCH($A70,{4,14,24,33,43,53,60,65,72,75},0)),1,0),0)</f>
        <v>0</v>
      </c>
      <c r="H70" s="17">
        <f>IF($C70&gt;=2, IF(ISNUMBER(MATCH($A70,{7,17,27,36,46,73},0)),1,0),0)</f>
        <v>0</v>
      </c>
    </row>
    <row r="71" spans="1:8" ht="16" x14ac:dyDescent="0.2">
      <c r="A71">
        <v>69</v>
      </c>
      <c r="B71" s="11" t="s">
        <v>71</v>
      </c>
      <c r="C71" s="12"/>
      <c r="D71" s="13">
        <f>IF($C71&gt;=2, IF(ISNUMBER(MATCH($A71,{2,9,10,12,19,20,29,30,37,38,41,45,48,50,56,69,71,79},0)),1,0),0)</f>
        <v>0</v>
      </c>
      <c r="E71" s="14">
        <f>IF($C71&gt;=2, IF(ISNUMBER(MATCH($A71,{3,18,23,28,32,39,42,49,52,55,59,62,66,68,76,80},0)),1,0),0)</f>
        <v>0</v>
      </c>
      <c r="F71" s="15">
        <f>IF($C71&gt;=2, IF(ISNUMBER(MATCH($A71,{1,8,11,21,40,47,61,67,70},0)),1,0),0)</f>
        <v>0</v>
      </c>
      <c r="G71" s="16">
        <f>IF($C71&gt;=2, IF(ISNUMBER(MATCH($A71,{4,14,24,33,43,53,60,65,72,75},0)),1,0),0)</f>
        <v>0</v>
      </c>
      <c r="H71" s="17">
        <f>IF($C71&gt;=2, IF(ISNUMBER(MATCH($A71,{7,17,27,36,46,73},0)),1,0),0)</f>
        <v>0</v>
      </c>
    </row>
    <row r="72" spans="1:8" ht="16" x14ac:dyDescent="0.2">
      <c r="A72">
        <v>70</v>
      </c>
      <c r="B72" s="11" t="s">
        <v>72</v>
      </c>
      <c r="C72" s="12"/>
      <c r="D72" s="13">
        <f>IF($C72&gt;=2, IF(ISNUMBER(MATCH($A72,{2,9,10,12,19,20,29,30,37,38,41,45,48,50,56,69,71,79},0)),1,0),0)</f>
        <v>0</v>
      </c>
      <c r="E72" s="14">
        <f>IF($C72&gt;=2, IF(ISNUMBER(MATCH($A72,{3,18,23,28,32,39,42,49,52,55,59,62,66,68,76,80},0)),1,0),0)</f>
        <v>0</v>
      </c>
      <c r="F72" s="15">
        <f>IF($C72&gt;=2, IF(ISNUMBER(MATCH($A72,{1,8,11,21,40,47,61,67,70},0)),1,0),0)</f>
        <v>0</v>
      </c>
      <c r="G72" s="16">
        <f>IF($C72&gt;=2, IF(ISNUMBER(MATCH($A72,{4,14,24,33,43,53,60,65,72,75},0)),1,0),0)</f>
        <v>0</v>
      </c>
      <c r="H72" s="17">
        <f>IF($C72&gt;=2, IF(ISNUMBER(MATCH($A72,{7,17,27,36,46,73},0)),1,0),0)</f>
        <v>0</v>
      </c>
    </row>
    <row r="73" spans="1:8" ht="32" x14ac:dyDescent="0.2">
      <c r="A73">
        <v>71</v>
      </c>
      <c r="B73" s="11" t="s">
        <v>73</v>
      </c>
      <c r="C73" s="12"/>
      <c r="D73" s="13">
        <f>IF($C73&gt;=2, IF(ISNUMBER(MATCH($A73,{2,9,10,12,19,20,29,30,37,38,41,45,48,50,56,69,71,79},0)),1,0),0)</f>
        <v>0</v>
      </c>
      <c r="E73" s="14">
        <f>IF($C73&gt;=2, IF(ISNUMBER(MATCH($A73,{3,18,23,28,32,39,42,49,52,55,59,62,66,68,76,80},0)),1,0),0)</f>
        <v>0</v>
      </c>
      <c r="F73" s="15">
        <f>IF($C73&gt;=2, IF(ISNUMBER(MATCH($A73,{1,8,11,21,40,47,61,67,70},0)),1,0),0)</f>
        <v>0</v>
      </c>
      <c r="G73" s="16">
        <f>IF($C73&gt;=2, IF(ISNUMBER(MATCH($A73,{4,14,24,33,43,53,60,65,72,75},0)),1,0),0)</f>
        <v>0</v>
      </c>
      <c r="H73" s="17">
        <f>IF($C73&gt;=2, IF(ISNUMBER(MATCH($A73,{7,17,27,36,46,73},0)),1,0),0)</f>
        <v>0</v>
      </c>
    </row>
    <row r="74" spans="1:8" ht="16" x14ac:dyDescent="0.2">
      <c r="A74">
        <v>72</v>
      </c>
      <c r="B74" s="11" t="s">
        <v>74</v>
      </c>
      <c r="C74" s="12"/>
      <c r="D74" s="13">
        <f>IF($C74&gt;=2, IF(ISNUMBER(MATCH($A74,{2,9,10,12,19,20,29,30,37,38,41,45,48,50,56,69,71,79},0)),1,0),0)</f>
        <v>0</v>
      </c>
      <c r="E74" s="14">
        <f>IF($C74&gt;=2, IF(ISNUMBER(MATCH($A74,{3,18,23,28,32,39,42,49,52,55,59,62,66,68,76,80},0)),1,0),0)</f>
        <v>0</v>
      </c>
      <c r="F74" s="15">
        <f>IF($C74&gt;=2, IF(ISNUMBER(MATCH($A74,{1,8,11,21,40,47,61,67,70},0)),1,0),0)</f>
        <v>0</v>
      </c>
      <c r="G74" s="16">
        <f>IF($C74&gt;=2, IF(ISNUMBER(MATCH($A74,{4,14,24,33,43,53,60,65,72,75},0)),1,0),0)</f>
        <v>0</v>
      </c>
      <c r="H74" s="17">
        <f>IF($C74&gt;=2, IF(ISNUMBER(MATCH($A74,{7,17,27,36,46,73},0)),1,0),0)</f>
        <v>0</v>
      </c>
    </row>
    <row r="75" spans="1:8" ht="16" x14ac:dyDescent="0.2">
      <c r="A75">
        <v>73</v>
      </c>
      <c r="B75" s="11" t="s">
        <v>75</v>
      </c>
      <c r="C75" s="12"/>
      <c r="D75" s="13">
        <f>IF($C75&gt;=2, IF(ISNUMBER(MATCH($A75,{2,9,10,12,19,20,29,30,37,38,41,45,48,50,56,69,71,79},0)),1,0),0)</f>
        <v>0</v>
      </c>
      <c r="E75" s="14">
        <f>IF($C75&gt;=2, IF(ISNUMBER(MATCH($A75,{3,18,23,28,32,39,42,49,52,55,59,62,66,68,76,80},0)),1,0),0)</f>
        <v>0</v>
      </c>
      <c r="F75" s="15">
        <f>IF($C75&gt;=2, IF(ISNUMBER(MATCH($A75,{1,8,11,21,40,47,61,67,70},0)),1,0),0)</f>
        <v>0</v>
      </c>
      <c r="G75" s="16">
        <f>IF($C75&gt;=2, IF(ISNUMBER(MATCH($A75,{4,14,24,33,43,53,60,65,72,75},0)),1,0),0)</f>
        <v>0</v>
      </c>
      <c r="H75" s="17">
        <f>IF($C75&gt;=2, IF(ISNUMBER(MATCH($A75,{7,17,27,36,46,73},0)),1,0),0)</f>
        <v>0</v>
      </c>
    </row>
    <row r="76" spans="1:8" ht="16" x14ac:dyDescent="0.2">
      <c r="A76">
        <v>74</v>
      </c>
      <c r="B76" s="11" t="s">
        <v>76</v>
      </c>
      <c r="C76" s="12"/>
      <c r="D76" s="13">
        <f>IF($C76&gt;=2, IF(ISNUMBER(MATCH($A76,{2,9,10,12,19,20,29,30,37,38,41,45,48,50,56,69,71,79},0)),1,0),0)</f>
        <v>0</v>
      </c>
      <c r="E76" s="14">
        <f>IF($C76&gt;=2, IF(ISNUMBER(MATCH($A76,{3,18,23,28,32,39,42,49,52,55,59,62,66,68,76,80},0)),1,0),0)</f>
        <v>0</v>
      </c>
      <c r="F76" s="15">
        <f>IF($C76&gt;=2, IF(ISNUMBER(MATCH($A76,{1,8,11,21,40,47,61,67,70},0)),1,0),0)</f>
        <v>0</v>
      </c>
      <c r="G76" s="16">
        <f>IF($C76&gt;=2, IF(ISNUMBER(MATCH($A76,{4,14,24,33,43,53,60,65,72,75},0)),1,0),0)</f>
        <v>0</v>
      </c>
      <c r="H76" s="17">
        <f>IF($C76&gt;=2, IF(ISNUMBER(MATCH($A76,{7,17,27,36,46,73},0)),1,0),0)</f>
        <v>0</v>
      </c>
    </row>
    <row r="77" spans="1:8" ht="16" x14ac:dyDescent="0.2">
      <c r="A77">
        <v>75</v>
      </c>
      <c r="B77" s="11" t="s">
        <v>77</v>
      </c>
      <c r="C77" s="12"/>
      <c r="D77" s="13">
        <f>IF($C77&gt;=2, IF(ISNUMBER(MATCH($A77,{2,9,10,12,19,20,29,30,37,38,41,45,48,50,56,69,71,79},0)),1,0),0)</f>
        <v>0</v>
      </c>
      <c r="E77" s="14">
        <f>IF($C77&gt;=2, IF(ISNUMBER(MATCH($A77,{3,18,23,28,32,39,42,49,52,55,59,62,66,68,76,80},0)),1,0),0)</f>
        <v>0</v>
      </c>
      <c r="F77" s="15">
        <f>IF($C77&gt;=2, IF(ISNUMBER(MATCH($A77,{1,8,11,21,40,47,61,67,70},0)),1,0),0)</f>
        <v>0</v>
      </c>
      <c r="G77" s="16">
        <f>IF($C77&gt;=2, IF(ISNUMBER(MATCH($A77,{4,14,24,33,43,53,60,65,72,75},0)),1,0),0)</f>
        <v>0</v>
      </c>
      <c r="H77" s="17">
        <f>IF($C77&gt;=2, IF(ISNUMBER(MATCH($A77,{7,17,27,36,46,73},0)),1,0),0)</f>
        <v>0</v>
      </c>
    </row>
    <row r="78" spans="1:8" ht="16" x14ac:dyDescent="0.2">
      <c r="A78">
        <v>76</v>
      </c>
      <c r="B78" s="11" t="s">
        <v>78</v>
      </c>
      <c r="C78" s="12"/>
      <c r="D78" s="13">
        <f>IF($C78&gt;=2, IF(ISNUMBER(MATCH($A78,{2,9,10,12,19,20,29,30,37,38,41,45,48,50,56,69,71,79},0)),1,0),0)</f>
        <v>0</v>
      </c>
      <c r="E78" s="14">
        <f>IF($C78&gt;=2, IF(ISNUMBER(MATCH($A78,{3,18,23,28,32,39,42,49,52,55,59,62,66,68,76,80},0)),1,0),0)</f>
        <v>0</v>
      </c>
      <c r="F78" s="15">
        <f>IF($C78&gt;=2, IF(ISNUMBER(MATCH($A78,{1,8,11,21,40,47,61,67,70},0)),1,0),0)</f>
        <v>0</v>
      </c>
      <c r="G78" s="16">
        <f>IF($C78&gt;=2, IF(ISNUMBER(MATCH($A78,{4,14,24,33,43,53,60,65,72,75},0)),1,0),0)</f>
        <v>0</v>
      </c>
      <c r="H78" s="17">
        <f>IF($C78&gt;=2, IF(ISNUMBER(MATCH($A78,{7,17,27,36,46,73},0)),1,0),0)</f>
        <v>0</v>
      </c>
    </row>
    <row r="79" spans="1:8" ht="16" x14ac:dyDescent="0.2">
      <c r="A79">
        <v>77</v>
      </c>
      <c r="B79" s="11" t="s">
        <v>79</v>
      </c>
      <c r="C79" s="12"/>
      <c r="D79" s="13">
        <f>IF($C79&gt;=2, IF(ISNUMBER(MATCH($A79,{2,9,10,12,19,20,29,30,37,38,41,45,48,50,56,69,71,79},0)),1,0),0)</f>
        <v>0</v>
      </c>
      <c r="E79" s="14">
        <f>IF($C79&gt;=2, IF(ISNUMBER(MATCH($A79,{3,18,23,28,32,39,42,49,52,55,59,62,66,68,76,80},0)),1,0),0)</f>
        <v>0</v>
      </c>
      <c r="F79" s="15">
        <f>IF($C79&gt;=2, IF(ISNUMBER(MATCH($A79,{1,8,11,21,40,47,61,67,70},0)),1,0),0)</f>
        <v>0</v>
      </c>
      <c r="G79" s="16">
        <f>IF($C79&gt;=2, IF(ISNUMBER(MATCH($A79,{4,14,24,33,43,53,60,65,72,75},0)),1,0),0)</f>
        <v>0</v>
      </c>
      <c r="H79" s="17">
        <f>IF($C79&gt;=2, IF(ISNUMBER(MATCH($A79,{7,17,27,36,46,73},0)),1,0),0)</f>
        <v>0</v>
      </c>
    </row>
    <row r="80" spans="1:8" ht="16" x14ac:dyDescent="0.2">
      <c r="A80">
        <v>78</v>
      </c>
      <c r="B80" s="11" t="s">
        <v>80</v>
      </c>
      <c r="C80" s="12"/>
      <c r="D80" s="13">
        <f>IF($C80&gt;=2, IF(ISNUMBER(MATCH($A80,{2,9,10,12,19,20,29,30,37,38,41,45,48,50,56,69,71,79},0)),1,0),0)</f>
        <v>0</v>
      </c>
      <c r="E80" s="14">
        <f>IF($C80&gt;=2, IF(ISNUMBER(MATCH($A80,{3,18,23,28,32,39,42,49,52,55,59,62,66,68,76,80},0)),1,0),0)</f>
        <v>0</v>
      </c>
      <c r="F80" s="15">
        <f>IF($C80&gt;=2, IF(ISNUMBER(MATCH($A80,{1,8,11,21,40,47,61,67,70},0)),1,0),0)</f>
        <v>0</v>
      </c>
      <c r="G80" s="16">
        <f>IF($C80&gt;=2, IF(ISNUMBER(MATCH($A80,{4,14,24,33,43,53,60,65,72,75},0)),1,0),0)</f>
        <v>0</v>
      </c>
      <c r="H80" s="17">
        <f>IF($C80&gt;=2, IF(ISNUMBER(MATCH($A80,{7,17,27,36,46,73},0)),1,0),0)</f>
        <v>0</v>
      </c>
    </row>
    <row r="81" spans="1:8" ht="16" x14ac:dyDescent="0.2">
      <c r="A81">
        <v>79</v>
      </c>
      <c r="B81" s="11" t="s">
        <v>81</v>
      </c>
      <c r="C81" s="12"/>
      <c r="D81" s="13">
        <f>IF($C82&gt;=2, IF(ISNUMBER(MATCH($A81,{2,9,10,12,19,20,29,30,37,38,41,45,48,50,56,69,71,79},0)),1,0),0)</f>
        <v>0</v>
      </c>
      <c r="E81" s="14">
        <f>IF($C82&gt;=2, IF(ISNUMBER(MATCH($A81,{3,18,23,28,32,39,42,49,52,55,59,62,66,68,76,80},0)),1,0),0)</f>
        <v>0</v>
      </c>
      <c r="F81" s="15">
        <f>IF($C82&gt;=2, IF(ISNUMBER(MATCH($A81,{1,8,11,21,40,47,61,67,70},0)),1,0),0)</f>
        <v>0</v>
      </c>
      <c r="G81" s="16">
        <f>IF($C82&gt;=2, IF(ISNUMBER(MATCH($A81,{4,14,24,33,43,53,60,65,72,75},0)),1,0),0)</f>
        <v>0</v>
      </c>
      <c r="H81" s="17">
        <f>IF($C82&gt;=2, IF(ISNUMBER(MATCH($A81,{7,17,27,36,46,73},0)),1,0),0)</f>
        <v>0</v>
      </c>
    </row>
    <row r="82" spans="1:8" ht="16" x14ac:dyDescent="0.2">
      <c r="A82">
        <v>80</v>
      </c>
      <c r="B82" s="25" t="s">
        <v>82</v>
      </c>
      <c r="C82" s="12"/>
      <c r="D82" s="13">
        <f>IF($C83&gt;=2, IF(ISNUMBER(MATCH($A82,{2,9,10,12,19,20,29,30,37,38,41,45,48,50,56,69,71,79},0)),1,0),0)</f>
        <v>0</v>
      </c>
      <c r="E82" s="14">
        <f>IF($C83&gt;=2, IF(ISNUMBER(MATCH($A82,{3,18,23,28,32,39,42,49,52,55,59,62,66,68,76,80},0)),1,0),0)</f>
        <v>0</v>
      </c>
      <c r="F82" s="15">
        <f>IF($C83&gt;=2, IF(ISNUMBER(MATCH($A82,{1,8,11,21,40,47,61,67,70},0)),1,0),0)</f>
        <v>0</v>
      </c>
      <c r="G82" s="16">
        <f>IF($C83&gt;=2, IF(ISNUMBER(MATCH($A82,{4,14,24,33,43,53,60,65,72,75},0)),1,0),0)</f>
        <v>0</v>
      </c>
      <c r="H82" s="17">
        <f>IF($C83&gt;=2, IF(ISNUMBER(MATCH($A82,{7,17,27,36,46,73},0)),1,0),0)</f>
        <v>0</v>
      </c>
    </row>
    <row r="83" spans="1:8" x14ac:dyDescent="0.2">
      <c r="A83" s="18"/>
      <c r="B83" s="18"/>
      <c r="C83" s="12"/>
      <c r="D83" s="12"/>
      <c r="E83" s="12"/>
      <c r="F83" s="12"/>
      <c r="G83" s="12"/>
      <c r="H83" s="12"/>
    </row>
    <row r="84" spans="1:8" x14ac:dyDescent="0.2">
      <c r="A84" s="26" t="s">
        <v>83</v>
      </c>
      <c r="B84" s="18"/>
      <c r="C84" s="12"/>
      <c r="D84" s="13">
        <f>SUM(D3:D82)</f>
        <v>0</v>
      </c>
      <c r="E84" s="14">
        <f>SUM(E3:E82)</f>
        <v>0</v>
      </c>
      <c r="F84" s="15">
        <f>SUM(F3:F82)</f>
        <v>0</v>
      </c>
      <c r="G84" s="16">
        <f>SUM(G3:G82)</f>
        <v>0</v>
      </c>
      <c r="H84" s="17">
        <f>SUM(H3:H82)</f>
        <v>0</v>
      </c>
    </row>
    <row r="85" spans="1:8" s="2" customFormat="1" x14ac:dyDescent="0.2">
      <c r="A85" s="27" t="s">
        <v>90</v>
      </c>
      <c r="B85" s="22"/>
      <c r="C85" s="19"/>
      <c r="D85" s="21">
        <v>6</v>
      </c>
      <c r="E85" s="21">
        <v>6</v>
      </c>
      <c r="F85" s="21">
        <v>4</v>
      </c>
      <c r="G85" s="21">
        <v>4</v>
      </c>
      <c r="H85" s="21">
        <v>3</v>
      </c>
    </row>
    <row r="86" spans="1:8" s="24" customFormat="1" x14ac:dyDescent="0.2">
      <c r="A86" s="28" t="s">
        <v>84</v>
      </c>
      <c r="B86" s="23"/>
      <c r="C86" s="20"/>
      <c r="D86" s="20" t="str">
        <f>IF(D84&gt;=D85,"OUI","NON")</f>
        <v>NON</v>
      </c>
      <c r="E86" s="20" t="str">
        <f>IF(E84&gt;=E85,"OUI","NON")</f>
        <v>NON</v>
      </c>
      <c r="F86" s="20" t="str">
        <f>IF(F84&gt;=F85,"OUI","NON")</f>
        <v>NON</v>
      </c>
      <c r="G86" s="20" t="str">
        <f>IF(G84&gt;=G85,"OUI","NON")</f>
        <v>NON</v>
      </c>
      <c r="H86" s="20" t="str">
        <f>IF(H84&gt;=H85,"OUI","NON")</f>
        <v>NON</v>
      </c>
    </row>
    <row r="89" spans="1:8" x14ac:dyDescent="0.2">
      <c r="B89" s="29" t="s">
        <v>114</v>
      </c>
      <c r="C89"/>
      <c r="D89"/>
      <c r="E89"/>
      <c r="F89"/>
    </row>
    <row r="90" spans="1:8" x14ac:dyDescent="0.2">
      <c r="B90" s="30" t="s">
        <v>91</v>
      </c>
      <c r="C90" s="30" t="s">
        <v>92</v>
      </c>
      <c r="D90" s="30" t="s">
        <v>93</v>
      </c>
      <c r="E90" s="30" t="s">
        <v>94</v>
      </c>
      <c r="F90"/>
    </row>
    <row r="91" spans="1:8" x14ac:dyDescent="0.2">
      <c r="B91" s="31" t="s">
        <v>95</v>
      </c>
      <c r="C91" s="32">
        <f>'Saisie &amp; Scores'!E172</f>
        <v>0</v>
      </c>
      <c r="D91" s="32">
        <v>6</v>
      </c>
      <c r="E91" s="32" t="str">
        <f>IF(C91&gt;=D91,"OUI","NON")</f>
        <v>NON</v>
      </c>
      <c r="F91"/>
    </row>
    <row r="92" spans="1:8" x14ac:dyDescent="0.2">
      <c r="B92" s="33" t="s">
        <v>96</v>
      </c>
      <c r="C92" s="34">
        <f>'Saisie &amp; Scores'!F172</f>
        <v>0</v>
      </c>
      <c r="D92" s="34">
        <v>6</v>
      </c>
      <c r="E92" s="34" t="str">
        <f>IF(C92&gt;=D92,"OUI","NON")</f>
        <v>NON</v>
      </c>
      <c r="F92"/>
    </row>
    <row r="93" spans="1:8" x14ac:dyDescent="0.2">
      <c r="B93" s="35" t="s">
        <v>97</v>
      </c>
      <c r="C93" s="36">
        <f>'Saisie &amp; Scores'!G170</f>
        <v>0</v>
      </c>
      <c r="D93" s="36">
        <v>4</v>
      </c>
      <c r="E93" s="36" t="str">
        <f>IF(C93&gt;=D93,"OUI","NON")</f>
        <v>NON</v>
      </c>
      <c r="F93"/>
    </row>
    <row r="94" spans="1:8" x14ac:dyDescent="0.2">
      <c r="B94" s="31" t="s">
        <v>98</v>
      </c>
      <c r="C94" s="32">
        <f>'Saisie &amp; Scores'!H172</f>
        <v>0</v>
      </c>
      <c r="D94" s="32">
        <v>4</v>
      </c>
      <c r="E94" s="32" t="str">
        <f>IF(C94&gt;=D94,"OUI","NON")</f>
        <v>NON</v>
      </c>
      <c r="F94"/>
    </row>
    <row r="95" spans="1:8" x14ac:dyDescent="0.2">
      <c r="B95" s="37" t="s">
        <v>99</v>
      </c>
      <c r="C95" s="38">
        <f>'Saisie &amp; Scores'!I172</f>
        <v>0</v>
      </c>
      <c r="D95" s="38">
        <v>3</v>
      </c>
      <c r="E95" s="38" t="str">
        <f>IF(C95&gt;=D95,"OUI","NON")</f>
        <v>NON</v>
      </c>
      <c r="F95"/>
    </row>
    <row r="96" spans="1:8" x14ac:dyDescent="0.2">
      <c r="C96"/>
      <c r="D96"/>
      <c r="E96"/>
      <c r="F96"/>
    </row>
    <row r="97" spans="2:6" x14ac:dyDescent="0.2">
      <c r="C97"/>
      <c r="D97"/>
      <c r="E97"/>
      <c r="F97"/>
    </row>
    <row r="98" spans="2:6" x14ac:dyDescent="0.2">
      <c r="B98" s="29" t="s">
        <v>115</v>
      </c>
      <c r="C98"/>
      <c r="D98"/>
      <c r="E98"/>
      <c r="F98"/>
    </row>
    <row r="99" spans="2:6" x14ac:dyDescent="0.2">
      <c r="B99" s="30" t="s">
        <v>100</v>
      </c>
      <c r="C99" s="30" t="s">
        <v>101</v>
      </c>
      <c r="D99" s="30" t="s">
        <v>102</v>
      </c>
      <c r="E99"/>
      <c r="F99"/>
    </row>
    <row r="100" spans="2:6" x14ac:dyDescent="0.2">
      <c r="B100" t="s">
        <v>103</v>
      </c>
      <c r="C100" t="s">
        <v>104</v>
      </c>
      <c r="D100" t="s">
        <v>116</v>
      </c>
      <c r="E100"/>
      <c r="F100"/>
    </row>
    <row r="101" spans="2:6" x14ac:dyDescent="0.2">
      <c r="B101" t="s">
        <v>105</v>
      </c>
      <c r="C101" t="s">
        <v>106</v>
      </c>
      <c r="D101" t="s">
        <v>117</v>
      </c>
      <c r="E101"/>
      <c r="F101"/>
    </row>
    <row r="102" spans="2:6" x14ac:dyDescent="0.2">
      <c r="B102" t="s">
        <v>107</v>
      </c>
      <c r="C102" t="s">
        <v>108</v>
      </c>
      <c r="D102" t="s">
        <v>116</v>
      </c>
      <c r="E102"/>
      <c r="F102"/>
    </row>
    <row r="103" spans="2:6" x14ac:dyDescent="0.2">
      <c r="B103" t="s">
        <v>109</v>
      </c>
      <c r="C103" t="s">
        <v>110</v>
      </c>
      <c r="D103" t="s">
        <v>117</v>
      </c>
      <c r="E103"/>
      <c r="F103"/>
    </row>
    <row r="104" spans="2:6" x14ac:dyDescent="0.2">
      <c r="B104" t="s">
        <v>109</v>
      </c>
      <c r="C104" t="s">
        <v>111</v>
      </c>
      <c r="D104" t="s">
        <v>117</v>
      </c>
      <c r="E104"/>
      <c r="F104"/>
    </row>
    <row r="105" spans="2:6" x14ac:dyDescent="0.2">
      <c r="B105" t="s">
        <v>109</v>
      </c>
      <c r="C105" t="s">
        <v>112</v>
      </c>
      <c r="D105" t="s">
        <v>117</v>
      </c>
      <c r="E105"/>
      <c r="F105"/>
    </row>
    <row r="106" spans="2:6" x14ac:dyDescent="0.2">
      <c r="C106"/>
      <c r="D106"/>
      <c r="E106"/>
      <c r="F106"/>
    </row>
    <row r="107" spans="2:6" x14ac:dyDescent="0.2">
      <c r="C107"/>
      <c r="D107"/>
      <c r="E107"/>
      <c r="F107"/>
    </row>
    <row r="108" spans="2:6" ht="29" x14ac:dyDescent="0.35">
      <c r="B108" s="43" t="s">
        <v>113</v>
      </c>
      <c r="C108" s="44"/>
      <c r="D108" s="44"/>
      <c r="E108" s="45"/>
      <c r="F108"/>
    </row>
    <row r="109" spans="2:6" ht="29" x14ac:dyDescent="0.35">
      <c r="B109" s="46" t="str">
        <f>IF(AND(OR(E91="OUI",E92="OUI"),D100="Oui",D101="Oui",D102="Oui",D103="Non",D104="Non",D105="Non"),"Critères DSM-5 compatibles avec un TDAH de type "&amp;IF(AND(E91="OUI",E92="OUI"),"combiné",IF(E91="OUI","inattentif","hyperactif-impulsif"))&amp;" (à valider cliniquement)","Critères DSM-5 non remplis ou diagnostic incertain")</f>
        <v>Critères DSM-5 non remplis ou diagnostic incertain</v>
      </c>
      <c r="C109" s="47"/>
      <c r="D109" s="47"/>
      <c r="E109" s="48"/>
      <c r="F109"/>
    </row>
  </sheetData>
  <mergeCells count="3">
    <mergeCell ref="B1:H1"/>
    <mergeCell ref="B109:E109"/>
    <mergeCell ref="B108:E108"/>
  </mergeCells>
  <dataValidations count="2">
    <dataValidation type="whole" allowBlank="1" errorTitle="Valeur invalide" error="Entrer un score entier entre 0 et 3." sqref="C3:C86" xr:uid="{00000000-0002-0000-0000-000000000000}">
      <formula1>0</formula1>
      <formula2>3</formula2>
    </dataValidation>
    <dataValidation type="list" allowBlank="1" sqref="D100:D105" xr:uid="{FBEF20EC-0311-6E42-8DD4-4AE9AD512DB0}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0A0F-2BA5-BE4E-8319-25E9B139288E}">
  <dimension ref="A1:D21"/>
  <sheetViews>
    <sheetView workbookViewId="0">
      <selection activeCell="E21" sqref="A1:E21"/>
    </sheetView>
  </sheetViews>
  <sheetFormatPr baseColWidth="10" defaultColWidth="8.83203125" defaultRowHeight="15" x14ac:dyDescent="0.2"/>
  <cols>
    <col min="1" max="1" width="65.83203125" bestFit="1" customWidth="1"/>
    <col min="2" max="2" width="50.5" customWidth="1"/>
    <col min="3" max="3" width="18" customWidth="1"/>
    <col min="4" max="4" width="15" customWidth="1"/>
  </cols>
  <sheetData>
    <row r="1" spans="1:4" x14ac:dyDescent="0.2">
      <c r="A1" s="29" t="s">
        <v>114</v>
      </c>
    </row>
    <row r="2" spans="1:4" x14ac:dyDescent="0.2">
      <c r="A2" s="30" t="s">
        <v>91</v>
      </c>
      <c r="B2" s="30" t="s">
        <v>92</v>
      </c>
      <c r="C2" s="30" t="s">
        <v>93</v>
      </c>
      <c r="D2" s="30" t="s">
        <v>94</v>
      </c>
    </row>
    <row r="3" spans="1:4" x14ac:dyDescent="0.2">
      <c r="A3" s="31" t="s">
        <v>95</v>
      </c>
      <c r="B3" s="32">
        <f>'Saisie &amp; Scores'!D84</f>
        <v>0</v>
      </c>
      <c r="C3" s="32">
        <v>6</v>
      </c>
      <c r="D3" s="32" t="str">
        <f>IF(B3&gt;=C3,"OUI","NON")</f>
        <v>NON</v>
      </c>
    </row>
    <row r="4" spans="1:4" x14ac:dyDescent="0.2">
      <c r="A4" s="33" t="s">
        <v>96</v>
      </c>
      <c r="B4" s="34">
        <f>'Saisie &amp; Scores'!E84</f>
        <v>0</v>
      </c>
      <c r="C4" s="34">
        <v>6</v>
      </c>
      <c r="D4" s="34" t="str">
        <f>IF(B4&gt;=C4,"OUI","NON")</f>
        <v>NON</v>
      </c>
    </row>
    <row r="5" spans="1:4" x14ac:dyDescent="0.2">
      <c r="A5" s="35" t="s">
        <v>97</v>
      </c>
      <c r="B5" s="36">
        <f>'Saisie &amp; Scores'!F82</f>
        <v>0</v>
      </c>
      <c r="C5" s="36">
        <v>4</v>
      </c>
      <c r="D5" s="36" t="str">
        <f>IF(B5&gt;=C5,"OUI","NON")</f>
        <v>NON</v>
      </c>
    </row>
    <row r="6" spans="1:4" x14ac:dyDescent="0.2">
      <c r="A6" s="31" t="s">
        <v>98</v>
      </c>
      <c r="B6" s="32">
        <f>'Saisie &amp; Scores'!G84</f>
        <v>0</v>
      </c>
      <c r="C6" s="32">
        <v>4</v>
      </c>
      <c r="D6" s="32" t="str">
        <f>IF(B6&gt;=C6,"OUI","NON")</f>
        <v>NON</v>
      </c>
    </row>
    <row r="7" spans="1:4" x14ac:dyDescent="0.2">
      <c r="A7" s="37" t="s">
        <v>99</v>
      </c>
      <c r="B7" s="38">
        <f>'Saisie &amp; Scores'!H84</f>
        <v>0</v>
      </c>
      <c r="C7" s="38">
        <v>3</v>
      </c>
      <c r="D7" s="38" t="str">
        <f>IF(B7&gt;=C7,"OUI","NON")</f>
        <v>NON</v>
      </c>
    </row>
    <row r="10" spans="1:4" x14ac:dyDescent="0.2">
      <c r="A10" s="29" t="s">
        <v>115</v>
      </c>
    </row>
    <row r="11" spans="1:4" x14ac:dyDescent="0.2">
      <c r="A11" s="30" t="s">
        <v>100</v>
      </c>
      <c r="B11" s="30" t="s">
        <v>101</v>
      </c>
      <c r="C11" s="30" t="s">
        <v>102</v>
      </c>
    </row>
    <row r="12" spans="1:4" x14ac:dyDescent="0.2">
      <c r="A12" t="s">
        <v>103</v>
      </c>
      <c r="B12" t="s">
        <v>104</v>
      </c>
      <c r="C12" t="s">
        <v>116</v>
      </c>
    </row>
    <row r="13" spans="1:4" x14ac:dyDescent="0.2">
      <c r="A13" t="s">
        <v>105</v>
      </c>
      <c r="B13" t="s">
        <v>106</v>
      </c>
      <c r="C13" t="s">
        <v>117</v>
      </c>
    </row>
    <row r="14" spans="1:4" x14ac:dyDescent="0.2">
      <c r="A14" t="s">
        <v>107</v>
      </c>
      <c r="B14" t="s">
        <v>108</v>
      </c>
      <c r="C14" t="s">
        <v>116</v>
      </c>
    </row>
    <row r="15" spans="1:4" x14ac:dyDescent="0.2">
      <c r="A15" t="s">
        <v>109</v>
      </c>
      <c r="B15" t="s">
        <v>110</v>
      </c>
      <c r="C15" t="s">
        <v>117</v>
      </c>
    </row>
    <row r="16" spans="1:4" x14ac:dyDescent="0.2">
      <c r="A16" t="s">
        <v>109</v>
      </c>
      <c r="B16" t="s">
        <v>111</v>
      </c>
      <c r="C16" t="s">
        <v>117</v>
      </c>
    </row>
    <row r="17" spans="1:4" x14ac:dyDescent="0.2">
      <c r="A17" t="s">
        <v>109</v>
      </c>
      <c r="B17" t="s">
        <v>112</v>
      </c>
      <c r="C17" t="s">
        <v>117</v>
      </c>
    </row>
    <row r="20" spans="1:4" ht="29" x14ac:dyDescent="0.35">
      <c r="A20" s="41" t="s">
        <v>113</v>
      </c>
      <c r="B20" s="41"/>
      <c r="C20" s="41"/>
      <c r="D20" s="41"/>
    </row>
    <row r="21" spans="1:4" ht="29" x14ac:dyDescent="0.35">
      <c r="A21" s="42" t="str">
        <f>IF(AND(OR(D3="OUI",D4="OUI"),C12="Oui",C13="Oui",C14="Oui",C15="Non",C16="Non",C17="Non"),"Critères DSM-5 compatibles avec un TDAH de type "&amp;IF(AND(D3="OUI",D4="OUI"),"combiné",IF(D3="OUI","inattentif","hyperactif-impulsif"))&amp;" (à valider cliniquement)","Critères DSM-5 non remplis ou diagnostic incertain")</f>
        <v>Critères DSM-5 non remplis ou diagnostic incertain</v>
      </c>
      <c r="B21" s="42"/>
      <c r="C21" s="42"/>
      <c r="D21" s="42"/>
    </row>
  </sheetData>
  <mergeCells count="2">
    <mergeCell ref="A20:D20"/>
    <mergeCell ref="A21:D21"/>
  </mergeCells>
  <dataValidations count="1">
    <dataValidation type="list" allowBlank="1" sqref="C12:C17" xr:uid="{3E213EA4-4666-7345-AC19-06EC479480B5}">
      <formula1>"Oui,Non"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 &amp; Scores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Manuel Martinez</cp:lastModifiedBy>
  <dcterms:created xsi:type="dcterms:W3CDTF">2026-02-09T19:10:19Z</dcterms:created>
  <dcterms:modified xsi:type="dcterms:W3CDTF">2026-02-09T20:19:25Z</dcterms:modified>
</cp:coreProperties>
</file>